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iwiSport\Local Community Fund (LCF)\BLANK COPY RENAME AND USE FOR EACH NEW PROJECT\1 - EOI\"/>
    </mc:Choice>
  </mc:AlternateContent>
  <workbookProtection workbookAlgorithmName="SHA-512" workbookHashValue="0PINsT7pEHOliNfCC6MWCas41+t8W4OPqlXkDMe22BeRTd80se8LEP0ld5RBdW8egp6gbNpAmIamMNr1LxfPyA==" workbookSaltValue="kw/lLcobNdbhbRvfMNny4Q==" workbookSpinCount="100000" lockStructure="1"/>
  <bookViews>
    <workbookView xWindow="0" yWindow="0" windowWidth="21600" windowHeight="9735" tabRatio="942" activeTab="1"/>
  </bookViews>
  <sheets>
    <sheet name="Information" sheetId="605" r:id="rId1"/>
    <sheet name="YOUR PROJECT" sheetId="523" r:id="rId2"/>
    <sheet name="Example Project" sheetId="608" r:id="rId3"/>
  </sheets>
  <definedNames>
    <definedName name="AKTIVE" localSheetId="2">'Example Project'!$AB$3</definedName>
    <definedName name="AKTIVE" localSheetId="1">'YOUR PROJECT'!$AB$3</definedName>
    <definedName name="AKTIVE">#REF!</definedName>
    <definedName name="aktivelb" localSheetId="2">'Example Project'!$AB$3</definedName>
    <definedName name="aktivelb" localSheetId="1">'YOUR PROJECT'!$AB$3</definedName>
    <definedName name="aktivelb">#REF!</definedName>
    <definedName name="Blocks" localSheetId="2">'Example Project'!$AD$3:$AD$105</definedName>
    <definedName name="Blocks" localSheetId="1">'YOUR PROJECT'!$AD$3:$AD$105</definedName>
    <definedName name="Blocks">#REF!</definedName>
    <definedName name="CountiesManukauSport" localSheetId="2">'Example Project'!$Z$3:$Z$9</definedName>
    <definedName name="CountiesManukauSport" localSheetId="1">'YOUR PROJECT'!$Z$3:$Z$9</definedName>
    <definedName name="CountiesManukauSport">#REF!</definedName>
    <definedName name="DeliveryVenue" localSheetId="2">'Example Project'!$AE$3:$AE$12</definedName>
    <definedName name="DeliveryVenue" localSheetId="1">'YOUR PROJECT'!$AE$3:$AE$12</definedName>
    <definedName name="DeliveryVenue">#REF!</definedName>
    <definedName name="Disability" localSheetId="2">'Example Project'!$AG$3:$AG$4</definedName>
    <definedName name="Disability" localSheetId="1">'YOUR PROJECT'!$AG$3:$AG$4</definedName>
    <definedName name="Disability">#REF!</definedName>
    <definedName name="Fund" localSheetId="2">'Example Project'!$S$3:$S$5</definedName>
    <definedName name="Fund" localSheetId="1">'YOUR PROJECT'!$S$3:$S$5</definedName>
    <definedName name="Fund">#REF!</definedName>
    <definedName name="HarbourSport" localSheetId="2">'Example Project'!$AA$3:$AA$8</definedName>
    <definedName name="HarbourSport" localSheetId="1">'YOUR PROJECT'!$AA$3:$AA$8</definedName>
    <definedName name="HarbourSport">#REF!</definedName>
    <definedName name="KSSports" localSheetId="2">'Example Project'!$AF$3:$AF$93</definedName>
    <definedName name="KSSports" localSheetId="1">'YOUR PROJECT'!$AF$3:$AF$93</definedName>
    <definedName name="KSSports">#REF!</definedName>
    <definedName name="LeadOrganisation" localSheetId="2">'Example Project'!$V$3:$V$13</definedName>
    <definedName name="LeadOrganisation" localSheetId="1">'YOUR PROJECT'!$V$3:$V$13</definedName>
    <definedName name="LeadOrganisation">#REF!</definedName>
    <definedName name="NoOfSessions" localSheetId="2">'Example Project'!$AC$3:$AC$105</definedName>
    <definedName name="NoOfSessions" localSheetId="1">'YOUR PROJECT'!$AC$3:$AC$105</definedName>
    <definedName name="NoOfSessions">#REF!</definedName>
    <definedName name="RSONSO" localSheetId="2">'Example Project'!$AH$3:$AH$8</definedName>
    <definedName name="RSONSO" localSheetId="1">'YOUR PROJECT'!$AH$3:$AH$8</definedName>
    <definedName name="RSONSO">#REF!</definedName>
    <definedName name="RST" localSheetId="2">'Example Project'!$W$3:$W$7</definedName>
    <definedName name="RST" localSheetId="1">'YOUR PROJECT'!$W$3:$W$7</definedName>
    <definedName name="RST">#REF!</definedName>
    <definedName name="RSTs" localSheetId="2">'Example Project'!$W$10:$W$15</definedName>
    <definedName name="RSTs" localSheetId="1">'YOUR PROJECT'!$W$10:$W$15</definedName>
    <definedName name="RSTs">#REF!</definedName>
    <definedName name="Score" localSheetId="2">'Example Project'!$I$2:$I$11</definedName>
    <definedName name="Score" localSheetId="1">'YOUR PROJECT'!$I$2:$I$11</definedName>
    <definedName name="Score">#REF!</definedName>
    <definedName name="sessions" localSheetId="2">'Example Project'!$J$2:$J$6</definedName>
    <definedName name="sessions" localSheetId="1">'YOUR PROJECT'!$J$2:$J$6</definedName>
    <definedName name="sessions">#REF!</definedName>
    <definedName name="Sport" localSheetId="2">'Example Project'!$AF$3:$AF$93</definedName>
    <definedName name="Sport" localSheetId="1">'YOUR PROJECT'!$AF$3:$AF$93</definedName>
    <definedName name="Sport">#REF!</definedName>
    <definedName name="SportAuckland" localSheetId="2">'Example Project'!$Y$3:$Y$9</definedName>
    <definedName name="SportAuckland" localSheetId="1">'YOUR PROJECT'!$Y$3:$Y$9</definedName>
    <definedName name="SportAuckland">#REF!</definedName>
    <definedName name="Sports" localSheetId="2">'Example Project'!$AF$3:$AF$93</definedName>
    <definedName name="Sports" localSheetId="1">'YOUR PROJECT'!$AF$3:$AF$93</definedName>
    <definedName name="Sports">#REF!</definedName>
    <definedName name="SportWaitakere" localSheetId="2">'Example Project'!$X$3:$X$6</definedName>
    <definedName name="SportWaitakere" localSheetId="1">'YOUR PROJECT'!$X$3:$X$6</definedName>
    <definedName name="SportWaitakere">#REF!</definedName>
    <definedName name="Years" localSheetId="2">'Example Project'!$H$2:$H$4</definedName>
    <definedName name="Years">'YOUR PROJECT'!$H$2:$H$4</definedName>
  </definedNames>
  <calcPr calcId="152511"/>
</workbook>
</file>

<file path=xl/calcChain.xml><?xml version="1.0" encoding="utf-8"?>
<calcChain xmlns="http://schemas.openxmlformats.org/spreadsheetml/2006/main">
  <c r="Q222" i="523" l="1"/>
  <c r="S234" i="608" l="1"/>
  <c r="S233" i="608"/>
  <c r="N230" i="608"/>
  <c r="N229" i="608"/>
  <c r="N228" i="608"/>
  <c r="N227" i="608"/>
  <c r="C230" i="608"/>
  <c r="C229" i="608"/>
  <c r="C228" i="608"/>
  <c r="C227" i="608"/>
  <c r="I238" i="608"/>
  <c r="S238" i="608"/>
  <c r="Q222" i="608"/>
  <c r="R219" i="608"/>
  <c r="I219" i="608"/>
  <c r="C141" i="608"/>
  <c r="C140" i="608"/>
  <c r="C139" i="608"/>
  <c r="C138" i="608"/>
  <c r="C137" i="608"/>
  <c r="C136" i="608"/>
  <c r="L123" i="608"/>
  <c r="O240" i="608" l="1"/>
  <c r="O242" i="608" s="1"/>
  <c r="L123" i="523" l="1"/>
  <c r="C136" i="523"/>
  <c r="C137" i="523"/>
  <c r="C138" i="523"/>
  <c r="C139" i="523"/>
  <c r="C140" i="523"/>
  <c r="C141" i="523"/>
  <c r="I219" i="523"/>
  <c r="R219" i="523"/>
  <c r="C227" i="523"/>
  <c r="N227" i="523"/>
  <c r="C228" i="523"/>
  <c r="N228" i="523"/>
  <c r="C229" i="523"/>
  <c r="N229" i="523"/>
  <c r="C230" i="523"/>
  <c r="N230" i="523"/>
  <c r="S233" i="523"/>
  <c r="S234" i="523"/>
  <c r="S236" i="523"/>
  <c r="I238" i="523"/>
  <c r="S238" i="523" l="1"/>
  <c r="O240" i="523" s="1"/>
  <c r="O242" i="523" s="1"/>
</calcChain>
</file>

<file path=xl/sharedStrings.xml><?xml version="1.0" encoding="utf-8"?>
<sst xmlns="http://schemas.openxmlformats.org/spreadsheetml/2006/main" count="883" uniqueCount="383">
  <si>
    <t>No. of Sessions</t>
  </si>
  <si>
    <t>No. of Blocks</t>
  </si>
  <si>
    <t>Sport</t>
  </si>
  <si>
    <t>Disability focus?</t>
  </si>
  <si>
    <t>Aerobics/Fitness/Boxercise</t>
  </si>
  <si>
    <t>Yes</t>
  </si>
  <si>
    <t>Provider/Deliverer</t>
  </si>
  <si>
    <t>American Football</t>
  </si>
  <si>
    <t>No</t>
  </si>
  <si>
    <t>Provider of advice</t>
  </si>
  <si>
    <t>Community Facility</t>
  </si>
  <si>
    <t>Angling/Fishing</t>
  </si>
  <si>
    <t>Provider of materials/equipment</t>
  </si>
  <si>
    <t>Leisure Centre</t>
  </si>
  <si>
    <t>Aquafit/Aquacise/Aqua Aerobics</t>
  </si>
  <si>
    <t xml:space="preserve">Provider of marketing/promotions </t>
  </si>
  <si>
    <t>Mixture</t>
  </si>
  <si>
    <t>Archery</t>
  </si>
  <si>
    <t xml:space="preserve">Provider of NGB branded product </t>
  </si>
  <si>
    <t>Other</t>
  </si>
  <si>
    <t>Athletics:Track and Field</t>
  </si>
  <si>
    <t>More than one of the above</t>
  </si>
  <si>
    <t>Park/Open Space</t>
  </si>
  <si>
    <t>Private Organisation Venue</t>
  </si>
  <si>
    <t>Badminton</t>
  </si>
  <si>
    <t>Baseball</t>
  </si>
  <si>
    <t>BMX</t>
  </si>
  <si>
    <t>Sports Club Venue</t>
  </si>
  <si>
    <t>Boating/Dragon Boat Racing</t>
  </si>
  <si>
    <t>Youth Club Venue</t>
  </si>
  <si>
    <t>Boccia</t>
  </si>
  <si>
    <t>Boxing</t>
  </si>
  <si>
    <t>Canoe Polo</t>
  </si>
  <si>
    <t>Climbing/Mountaineering</t>
  </si>
  <si>
    <t>Cricket</t>
  </si>
  <si>
    <t>Croquet</t>
  </si>
  <si>
    <t>Curling</t>
  </si>
  <si>
    <t>Dance Exercise/Zumba</t>
  </si>
  <si>
    <t>Diving</t>
  </si>
  <si>
    <t>Dodgeball</t>
  </si>
  <si>
    <t>Equestrian</t>
  </si>
  <si>
    <t>Fencing</t>
  </si>
  <si>
    <t>Football</t>
  </si>
  <si>
    <t>Futsal</t>
  </si>
  <si>
    <t>Goalball</t>
  </si>
  <si>
    <t>Golf</t>
  </si>
  <si>
    <t>Gym/Fitness</t>
  </si>
  <si>
    <t>Gymnastics</t>
  </si>
  <si>
    <t>Handball</t>
  </si>
  <si>
    <t>Ice Hockey</t>
  </si>
  <si>
    <t>Ice Skating</t>
  </si>
  <si>
    <t>Judo</t>
  </si>
  <si>
    <t>Kabaddi</t>
  </si>
  <si>
    <t>Karate</t>
  </si>
  <si>
    <t>Kite Surfing</t>
  </si>
  <si>
    <t>Korfball</t>
  </si>
  <si>
    <t>Lacrosse</t>
  </si>
  <si>
    <t>Mixed Martial Arts</t>
  </si>
  <si>
    <t>Modern Pentathlon</t>
  </si>
  <si>
    <t>Netball</t>
  </si>
  <si>
    <t>Orienteering</t>
  </si>
  <si>
    <t>Other Disability Sport</t>
  </si>
  <si>
    <t>Pilates</t>
  </si>
  <si>
    <t>Polo</t>
  </si>
  <si>
    <t>Roller Sport/Roller Skating/In-Line Skating</t>
  </si>
  <si>
    <t>Rounders</t>
  </si>
  <si>
    <t>Rowing</t>
  </si>
  <si>
    <t>Rugby League</t>
  </si>
  <si>
    <t>Rugby Union</t>
  </si>
  <si>
    <t>Sailing/Yachting</t>
  </si>
  <si>
    <t>Sand and Land Yachting/Kite Sport</t>
  </si>
  <si>
    <t>Squash/Racketball</t>
  </si>
  <si>
    <t>Surfing</t>
  </si>
  <si>
    <t>Swimming</t>
  </si>
  <si>
    <t>Synchro swimming</t>
  </si>
  <si>
    <t>Table Tennis</t>
  </si>
  <si>
    <t>Tai Chi</t>
  </si>
  <si>
    <t>Tchouckball</t>
  </si>
  <si>
    <t>Tennis</t>
  </si>
  <si>
    <t>Trampolining</t>
  </si>
  <si>
    <t>Ultimate Frisbee</t>
  </si>
  <si>
    <t>Volleyball</t>
  </si>
  <si>
    <t>Water Polo</t>
  </si>
  <si>
    <t>Water Skiing/Wakeboarding</t>
  </si>
  <si>
    <t>Weightlifting</t>
  </si>
  <si>
    <t>Windsurfing</t>
  </si>
  <si>
    <t>Wheelchair Basketball</t>
  </si>
  <si>
    <t>Wheelchair Rugby</t>
  </si>
  <si>
    <t>Wrestling</t>
  </si>
  <si>
    <t>[Organisation responsible for the project]</t>
  </si>
  <si>
    <t>Region:</t>
  </si>
  <si>
    <t>Amount</t>
  </si>
  <si>
    <t>Other:</t>
  </si>
  <si>
    <t>Marketing:</t>
  </si>
  <si>
    <t>[List any training costs]</t>
  </si>
  <si>
    <t>[List any other costs]</t>
  </si>
  <si>
    <t>Total Project Expenditure:</t>
  </si>
  <si>
    <t>Total Project Income:</t>
  </si>
  <si>
    <t>Sports Club</t>
  </si>
  <si>
    <t>Regional Sports Organisation</t>
  </si>
  <si>
    <t>National Sports Organisation</t>
  </si>
  <si>
    <t>Primary School</t>
  </si>
  <si>
    <t>Intermedate School</t>
  </si>
  <si>
    <t>Secondary School</t>
  </si>
  <si>
    <t>Tertiary Institution</t>
  </si>
  <si>
    <t>Private Organisation</t>
  </si>
  <si>
    <t>Youth Club</t>
  </si>
  <si>
    <t>Community Club</t>
  </si>
  <si>
    <t>Faith Group</t>
  </si>
  <si>
    <t>Sport Waitakere</t>
  </si>
  <si>
    <t>Sport Auckland</t>
  </si>
  <si>
    <t>Harbour Sport</t>
  </si>
  <si>
    <t>Counties Manukau Sport</t>
  </si>
  <si>
    <t>Henderson/Massey</t>
  </si>
  <si>
    <t>Waitakere Ranges</t>
  </si>
  <si>
    <t>Whau</t>
  </si>
  <si>
    <t>Rodney</t>
  </si>
  <si>
    <t>Hibiscus and Bays</t>
  </si>
  <si>
    <t>Devonport and Takapuna</t>
  </si>
  <si>
    <t>Kaipatiki</t>
  </si>
  <si>
    <t>Upper Harbour</t>
  </si>
  <si>
    <t>Albert/Eden</t>
  </si>
  <si>
    <t>Puketapapa</t>
  </si>
  <si>
    <t>Orakei</t>
  </si>
  <si>
    <t>Waitemata</t>
  </si>
  <si>
    <t>Maungakiekie/Tamaki</t>
  </si>
  <si>
    <t>Howick</t>
  </si>
  <si>
    <t>Otara/Papatoetoe</t>
  </si>
  <si>
    <t>Manurewa</t>
  </si>
  <si>
    <t>Mangere/Otahuhu</t>
  </si>
  <si>
    <t>Papakura</t>
  </si>
  <si>
    <t>Franklin</t>
  </si>
  <si>
    <t>Delivery Venue</t>
  </si>
  <si>
    <t>Tertiary Venues</t>
  </si>
  <si>
    <t>School/College Venue</t>
  </si>
  <si>
    <t xml:space="preserve">RSO/NSO Involvement </t>
  </si>
  <si>
    <t>Auckland</t>
  </si>
  <si>
    <t>KiwiSport…</t>
  </si>
  <si>
    <t>RST</t>
  </si>
  <si>
    <t>Lead Organisation Type</t>
  </si>
  <si>
    <t>Multi-Area</t>
  </si>
  <si>
    <t>Position Title :</t>
  </si>
  <si>
    <t>Address :</t>
  </si>
  <si>
    <t>Contact Email Address :</t>
  </si>
  <si>
    <t>Contact Phone Number :</t>
  </si>
  <si>
    <t>A New Project</t>
  </si>
  <si>
    <t>OR</t>
  </si>
  <si>
    <t>What are the benefits from the partner contribution in this project?</t>
  </si>
  <si>
    <t>Increase the availability and accessibility of sport opportunities for school-aged children.</t>
  </si>
  <si>
    <t>EXPENDITURE : 
Please detail all costs involved in putting this project on.</t>
  </si>
  <si>
    <t>Income (In Kind &amp; Cash)</t>
  </si>
  <si>
    <t>Coaching</t>
  </si>
  <si>
    <t>PD:</t>
  </si>
  <si>
    <t>To support school-aged children in developing skills that enable them to effectively participate in sport.</t>
  </si>
  <si>
    <t>Participants Target</t>
  </si>
  <si>
    <t>Organisation Name :</t>
  </si>
  <si>
    <t>Key Contact :</t>
  </si>
  <si>
    <t>Position Held :</t>
  </si>
  <si>
    <t>Role and/or Contribution to the Project</t>
  </si>
  <si>
    <t>PARTNER 3</t>
  </si>
  <si>
    <t>Full Name</t>
  </si>
  <si>
    <t>Position</t>
  </si>
  <si>
    <t>Date</t>
  </si>
  <si>
    <t>PARTNER 1</t>
  </si>
  <si>
    <t>PARTNER 2</t>
  </si>
  <si>
    <t>PARTNER 4</t>
  </si>
  <si>
    <t>Lead Organisation:</t>
  </si>
  <si>
    <t>Facility Costs</t>
  </si>
  <si>
    <t>Expenditure Details 
(please detail the costings)</t>
  </si>
  <si>
    <t>Expenditure (including in kind costs)</t>
  </si>
  <si>
    <t>Ages</t>
  </si>
  <si>
    <t>PD</t>
  </si>
  <si>
    <t>KIWISPORT APPLICATION FORM</t>
  </si>
  <si>
    <t>Fund</t>
  </si>
  <si>
    <t>FastFund</t>
  </si>
  <si>
    <t>Local Community Fund</t>
  </si>
  <si>
    <t>Growth on an existing project</t>
  </si>
  <si>
    <t>Lead Project Applicant Name :</t>
  </si>
  <si>
    <t>[Person responsible for the project]</t>
  </si>
  <si>
    <t>Aktive – Auckland Sport &amp; Recreation</t>
  </si>
  <si>
    <t>PARTNER 5</t>
  </si>
  <si>
    <t>PARTNER 6</t>
  </si>
  <si>
    <t>PARTNER 7</t>
  </si>
  <si>
    <t>PARTNER 8</t>
  </si>
  <si>
    <t>PARTNER 9</t>
  </si>
  <si>
    <t>SA LP</t>
  </si>
  <si>
    <t>HS LP</t>
  </si>
  <si>
    <t>SW LP</t>
  </si>
  <si>
    <t>CM LP</t>
  </si>
  <si>
    <t>A LP</t>
  </si>
  <si>
    <t>NSO / RSO</t>
  </si>
  <si>
    <t>Counties Manukau</t>
  </si>
  <si>
    <t>[Cost of equipment for purchasing or cost of hire. Please ensure you break down the costs in this box and add the total cost in the box to the right]</t>
  </si>
  <si>
    <t>[Cost of hire of facilty for duration of sessions. Please ensure you break down the costs in this box and add the total cost in the box to the right]</t>
  </si>
  <si>
    <t>If you have previously received funding, how much did you receive?</t>
  </si>
  <si>
    <t>Coordination of sport in schools</t>
  </si>
  <si>
    <t>Make sport opportunities low cost</t>
  </si>
  <si>
    <t>Coach Recruitment, Retention and Development</t>
  </si>
  <si>
    <t>Use of emerging sports to offer further opportunities</t>
  </si>
  <si>
    <t>Development of Skilled Coaches, Volunteers and Teachers</t>
  </si>
  <si>
    <t>Change perceptions about ability levels required to participate in sport</t>
  </si>
  <si>
    <t>Improve Fundamental Movement Skills</t>
  </si>
  <si>
    <t>Creation of Local School/Club Links</t>
  </si>
  <si>
    <t>Increase in Volunteers</t>
  </si>
  <si>
    <t>Increase in Fundamental Movement Skills</t>
  </si>
  <si>
    <t>Increase in school/club/community links</t>
  </si>
  <si>
    <r>
      <t xml:space="preserve">Signature </t>
    </r>
    <r>
      <rPr>
        <b/>
        <i/>
        <sz val="10"/>
        <rFont val="Arial"/>
        <family val="2"/>
      </rPr>
      <t>(Electronic Signature will suffice at this stage)</t>
    </r>
  </si>
  <si>
    <t>New Entrants, Yr 1-2</t>
  </si>
  <si>
    <t>Year 3-4</t>
  </si>
  <si>
    <t>Year 5-6</t>
  </si>
  <si>
    <t>Year 7-8</t>
  </si>
  <si>
    <t>Year 9-10</t>
  </si>
  <si>
    <t>Year 11+</t>
  </si>
  <si>
    <t xml:space="preserve">Please submit application and supporting documents electronically to your relevant RST. RSTstaff will be able to provide extensive support about specifics within their regions. Contacts for each RST for further information and support are below:
• Sport Auckland:                      Victoria Barton - victoriab@sportauckland.co.nz 
• Counties Manukau Sport:     Rick Child - Rick.child@cmsport.co.nz   
• Harbour Sport:                        Jenny Lim - kiwisport@harboursport.co.nz
• Sport Waitakere:                    Dave George - David.George@sportwaitakere.co.nz
          OR
• AKTIVE - Auckland Sport &amp; Recreation:       Jacqui Johnston - Jacqui.johnston@aktive.org.nz
NOTIFICATION OF FUNDING
• All applicants will be advised in writing regarding the outcome of their application. All decisions are final.
• A funding investment agreement will be established between the RST and the applicant once the applicant has been approved by the local advisory groups. Successful applicants will receive their funding payment by direct credit, all funding is GST exclusive.
• A payment schedule will be included in the investment agreement. Any unspent funding must be returned to the relevant RST.
</t>
  </si>
  <si>
    <t>Multiple RSTs</t>
  </si>
  <si>
    <t>Transport:</t>
  </si>
  <si>
    <t>DECLARATION
I hereby certify that I have been authorised to prepare and submit this application.  The information contained herein is, to the best of my knowledge, true and correct; and
• I have informed the relevant national sports organisations of this project
• The organisation will comply with any reasonable request from the RST to monitor performance and accountability
• Any funding received will be used for the project for which it was approved within the agreed timeframe. Any unspent funding must be returned to the RST who funded the project.
• I understand that if my project includes a coaching element then my coaches are expected to attend a "KiwiSport Coaching Workshop" and work in line with the minimum coaching requirements outlined in the Auckland KiwiSport Investment Plan.
• I understand that the project is open to observation by the funding body at any point during the delivery phase. (Note: This will be communicated in advance to the project lead)
• I understand that if the project is approved the lead organisation will be required to have a Safe Sport for Children policy (or equivalent) to ensure safe sport practices are in place including Police clearance checks are made on any persons that are delivering to students. That a person onsite has a valid First aid certificate and that there is a health and safety plan in place. This must be supplied to RST prior to the project commencing. For further details: http://www.sportnz.org.nz/assets/Uploads/attachments/managing-sport/young-people/Safe-Sport-for-Children.pdf</t>
  </si>
  <si>
    <t xml:space="preserve">PRIVACY ACT INFORMATION
1. Any personal information about individuals you provide in this application will be used only to assist with the administration and assessment of your application and in publishing the results of approved investment.
2. Organisations, groups and individuals have the right to check and correct any personal information held by the RST.
3. Organisations agree that the project information can be shared with other relevant organisations for the development of future KiwiSport Projects.
</t>
  </si>
  <si>
    <t>AFL</t>
  </si>
  <si>
    <t>Basketball / Mini Ball</t>
  </si>
  <si>
    <t>Bowls (Indoor / Lawn)</t>
  </si>
  <si>
    <t>Canoeing / Rafting / Kayaking</t>
  </si>
  <si>
    <t>Cycling (including BMX, Mountain Biking)</t>
  </si>
  <si>
    <t>Hockey</t>
  </si>
  <si>
    <t>Ki o Rahi</t>
  </si>
  <si>
    <t>Multiple Sports (Not Triathlon)</t>
  </si>
  <si>
    <t>Parkour/Freerunning</t>
  </si>
  <si>
    <t>Petanque</t>
  </si>
  <si>
    <t>Rugby (Rippa)</t>
  </si>
  <si>
    <t>Rugby (Tag)</t>
  </si>
  <si>
    <t>Rugby (Touch)</t>
  </si>
  <si>
    <t>Shooting</t>
  </si>
  <si>
    <t>Skate (Skateboarding, Roller Skating/Blading)</t>
  </si>
  <si>
    <t>Snow Sports (Skiing, Snow Boarding)</t>
  </si>
  <si>
    <t>Softball / T Ball</t>
  </si>
  <si>
    <t>Surf Lifesaving</t>
  </si>
  <si>
    <t>Tae Kwon Do</t>
  </si>
  <si>
    <t>Triathlon / Duathlon</t>
  </si>
  <si>
    <t>Waka Ama</t>
  </si>
  <si>
    <t>Linking schools and clubs together to form meaningful partnerships that enable participation.</t>
  </si>
  <si>
    <t>Improve capacity and capability of deliverers. This includes, but is not limited to, volunteers, coaches and teachers.</t>
  </si>
  <si>
    <t>Improve sport accessibility. This includes but is not limited to local competitions and facility access.</t>
  </si>
  <si>
    <t>Session Types</t>
  </si>
  <si>
    <t>Standard In-School Sessions</t>
  </si>
  <si>
    <t>Standard In-Club Sessions</t>
  </si>
  <si>
    <t>Taster Session(s)</t>
  </si>
  <si>
    <t>Festival Session(s)</t>
  </si>
  <si>
    <r>
      <t xml:space="preserve">TOTAL
</t>
    </r>
    <r>
      <rPr>
        <i/>
        <sz val="10"/>
        <rFont val="Arial"/>
        <family val="2"/>
      </rPr>
      <t>(This should match the total you have indicated in the expenditure forecast above)</t>
    </r>
  </si>
  <si>
    <t>Score</t>
  </si>
  <si>
    <t>1 - Not Likely</t>
  </si>
  <si>
    <t>10 - Very Likely</t>
  </si>
  <si>
    <t>What is the length of each session? 
(mins i.e. 45)</t>
  </si>
  <si>
    <t>Average participants targeted to attend each session</t>
  </si>
  <si>
    <t>Session Information</t>
  </si>
  <si>
    <t>[Please detail the cost per session, then add the TOTAL cost of coaching for these sessions here --&gt;]</t>
  </si>
  <si>
    <r>
      <t>KiwiSport Funding Request</t>
    </r>
    <r>
      <rPr>
        <i/>
        <sz val="12"/>
        <rFont val="Arial"/>
        <family val="2"/>
      </rPr>
      <t xml:space="preserve"> (Total Project Expenditure ­ Total Project Income):</t>
    </r>
  </si>
  <si>
    <r>
      <t xml:space="preserve">Mitigation Tactics
</t>
    </r>
    <r>
      <rPr>
        <sz val="10"/>
        <rFont val="Arial"/>
        <family val="2"/>
      </rPr>
      <t>(</t>
    </r>
    <r>
      <rPr>
        <i/>
        <sz val="10"/>
        <rFont val="Arial"/>
        <family val="2"/>
      </rPr>
      <t>Please detail how you will mitigate these risks as appropriate).</t>
    </r>
  </si>
  <si>
    <t>CHECKLIST</t>
  </si>
  <si>
    <t>Have you completed all sections</t>
  </si>
  <si>
    <t>A copy of Letter/Email of support from other key partners (please attach with submission)</t>
  </si>
  <si>
    <t>A copy of Letter/Email of support from NSO/RSO (please attach with submission)</t>
  </si>
  <si>
    <r>
      <t xml:space="preserve">RST: </t>
    </r>
    <r>
      <rPr>
        <i/>
        <sz val="10"/>
        <rFont val="Arial"/>
        <family val="2"/>
      </rPr>
      <t>(Please select from dropdown options)</t>
    </r>
  </si>
  <si>
    <t>Auckland Regional KiwiSport Fund</t>
  </si>
  <si>
    <t xml:space="preserve">Priority 1 :
</t>
  </si>
  <si>
    <t xml:space="preserve">Priority 2 :
</t>
  </si>
  <si>
    <t xml:space="preserve">Priority 3 :
</t>
  </si>
  <si>
    <t xml:space="preserve">Priority 4 :
</t>
  </si>
  <si>
    <t xml:space="preserve">Priority 5 :
</t>
  </si>
  <si>
    <t xml:space="preserve">Priority 6 :
</t>
  </si>
  <si>
    <r>
      <t xml:space="preserve">What fund are you applying to?
</t>
    </r>
    <r>
      <rPr>
        <i/>
        <sz val="10"/>
        <rFont val="Arial"/>
        <family val="2"/>
      </rPr>
      <t>(Please select from dropdown options)</t>
    </r>
  </si>
  <si>
    <t>Multiple Regions (via Aktive – Auckland Sport &amp; Recreation)</t>
  </si>
  <si>
    <t>N/A</t>
  </si>
  <si>
    <r>
      <t>Please mark the appropriate box to the right with an '</t>
    </r>
    <r>
      <rPr>
        <b/>
        <sz val="11"/>
        <rFont val="Arial"/>
        <family val="2"/>
      </rPr>
      <t xml:space="preserve">X' </t>
    </r>
    <r>
      <rPr>
        <b/>
        <sz val="10"/>
        <rFont val="Arial"/>
        <family val="2"/>
      </rPr>
      <t>to indicate if this project is :</t>
    </r>
  </si>
  <si>
    <r>
      <t xml:space="preserve">Which Local Board area you will be delivering in : 
</t>
    </r>
    <r>
      <rPr>
        <i/>
        <sz val="10"/>
        <rFont val="Arial"/>
        <family val="2"/>
      </rPr>
      <t>(Please select from dropdown options)</t>
    </r>
  </si>
  <si>
    <t>What is the name of your NEW project?:</t>
  </si>
  <si>
    <t>If you have received KiwiSport funding from any Auckland RST for any project in the past, please indicate who it was from?</t>
  </si>
  <si>
    <t>Participant Targets and Project Costs</t>
  </si>
  <si>
    <t>PARTNER CONTRIBUTIONS: 
Please detail the contributions from sources outside of KiwiSport Funds</t>
  </si>
  <si>
    <t>Income Details
(Please indicate 'In-kind' or 'Cash')</t>
  </si>
  <si>
    <r>
      <t>What type of session are you delivering?</t>
    </r>
    <r>
      <rPr>
        <sz val="9"/>
        <rFont val="Arial"/>
        <family val="2"/>
      </rPr>
      <t xml:space="preserve">  
</t>
    </r>
    <r>
      <rPr>
        <i/>
        <sz val="10"/>
        <rFont val="Arial"/>
        <family val="2"/>
      </rPr>
      <t>(Please select from dropdown options below)</t>
    </r>
  </si>
  <si>
    <r>
      <rPr>
        <b/>
        <u/>
        <sz val="11"/>
        <rFont val="Arial"/>
        <family val="2"/>
      </rPr>
      <t>Project Sustainability :</t>
    </r>
    <r>
      <rPr>
        <b/>
        <sz val="10"/>
        <rFont val="Arial"/>
        <family val="2"/>
      </rPr>
      <t xml:space="preserve">
</t>
    </r>
    <r>
      <rPr>
        <i/>
        <sz val="11"/>
        <rFont val="Arial"/>
        <family val="2"/>
      </rPr>
      <t>It is extremely important that any project funded by KiwiSport is not 'one-off'. Please explain how you will ensure this project becomes sustainable beyond the end of the KiwiSport funded activity? Please include details of Professional Development (PD), ongoing relationships, participant fees, purchase of equipment, or anything else that shows the longevity of the opportunity.</t>
    </r>
  </si>
  <si>
    <r>
      <rPr>
        <b/>
        <u/>
        <sz val="11"/>
        <rFont val="Arial"/>
        <family val="2"/>
      </rPr>
      <t>Key KiwiSport Outcomes:</t>
    </r>
    <r>
      <rPr>
        <b/>
        <sz val="10"/>
        <rFont val="Arial"/>
        <family val="2"/>
      </rPr>
      <t xml:space="preserve">
</t>
    </r>
    <r>
      <rPr>
        <i/>
        <sz val="10"/>
        <rFont val="Arial"/>
        <family val="2"/>
      </rPr>
      <t xml:space="preserve">KiwiSport has three key outcomes, of which your project must address </t>
    </r>
    <r>
      <rPr>
        <b/>
        <i/>
        <u/>
        <sz val="10"/>
        <rFont val="Arial"/>
        <family val="2"/>
      </rPr>
      <t>at least one</t>
    </r>
    <r>
      <rPr>
        <b/>
        <i/>
        <sz val="10"/>
        <rFont val="Arial"/>
        <family val="2"/>
      </rPr>
      <t>.</t>
    </r>
    <r>
      <rPr>
        <i/>
        <sz val="10"/>
        <rFont val="Arial"/>
        <family val="2"/>
      </rPr>
      <t>Please outline how you will address this outcome (or multiple outcomes if applicable) below.</t>
    </r>
  </si>
  <si>
    <r>
      <t xml:space="preserve">Priorities:
</t>
    </r>
    <r>
      <rPr>
        <i/>
        <sz val="11"/>
        <rFont val="Arial"/>
        <family val="2"/>
      </rPr>
      <t xml:space="preserve">Below are the priorities of the area you are planing to deliver within. Please outline how your project meets </t>
    </r>
    <r>
      <rPr>
        <b/>
        <i/>
        <u/>
        <sz val="11"/>
        <rFont val="Arial"/>
        <family val="2"/>
      </rPr>
      <t>at least one</t>
    </r>
    <r>
      <rPr>
        <i/>
        <sz val="11"/>
        <rFont val="Arial"/>
        <family val="2"/>
      </rPr>
      <t>of the below priorities.</t>
    </r>
  </si>
  <si>
    <r>
      <rPr>
        <b/>
        <u/>
        <sz val="10"/>
        <rFont val="Arial"/>
        <family val="2"/>
      </rPr>
      <t>CONFIRMED PROJECT PARTNERS :</t>
    </r>
    <r>
      <rPr>
        <b/>
        <sz val="10"/>
        <rFont val="Arial"/>
        <family val="2"/>
      </rPr>
      <t xml:space="preserve">
</t>
    </r>
    <r>
      <rPr>
        <i/>
        <sz val="11"/>
        <rFont val="Arial"/>
        <family val="2"/>
      </rPr>
      <t>The NSO/RSO of your sport must be informed of this project to ensure alignment with national and regional priorities. There must be written agreement/endorsement from the NSO/RSO. (Also note that if the project intends to use more than one sport, agreement/endorsement from each of the relevant NSO/RSOs must be sought</t>
    </r>
    <r>
      <rPr>
        <sz val="11"/>
        <rFont val="Arial"/>
        <family val="2"/>
      </rPr>
      <t xml:space="preserve">). </t>
    </r>
  </si>
  <si>
    <r>
      <rPr>
        <b/>
        <u/>
        <sz val="11"/>
        <rFont val="Arial"/>
        <family val="2"/>
      </rPr>
      <t xml:space="preserve">Participation Targets : </t>
    </r>
    <r>
      <rPr>
        <b/>
        <sz val="10"/>
        <rFont val="Arial"/>
        <family val="2"/>
      </rPr>
      <t xml:space="preserve">
</t>
    </r>
    <r>
      <rPr>
        <i/>
        <sz val="12"/>
        <rFont val="Arial"/>
        <family val="2"/>
      </rPr>
      <t xml:space="preserve">How many participants will you be delivering to </t>
    </r>
    <r>
      <rPr>
        <i/>
        <u/>
        <sz val="12"/>
        <rFont val="Arial"/>
        <family val="2"/>
      </rPr>
      <t>in total,</t>
    </r>
    <r>
      <rPr>
        <i/>
        <sz val="12"/>
        <rFont val="Arial"/>
        <family val="2"/>
      </rPr>
      <t xml:space="preserve"> and in which age category do they belong? (please note that this will make up your delivery KPI which your funding will be accountable against).</t>
    </r>
  </si>
  <si>
    <t>[Please enter the postal address for the project lead identified above]</t>
  </si>
  <si>
    <t>Addressing the issue of 'lack of time'</t>
  </si>
  <si>
    <t>Creation of local competitions to save on cost of travel and/or time</t>
  </si>
  <si>
    <t>Development of 'social sport' opportunities</t>
  </si>
  <si>
    <t>Localised/Cluster delivery to minimise transport costs</t>
  </si>
  <si>
    <t>Increase Club/School links</t>
  </si>
  <si>
    <t>Training of volunteers</t>
  </si>
  <si>
    <t>Reduction in the cost of sport</t>
  </si>
  <si>
    <t>Increase the number of school-aged children participating in organised sport.</t>
  </si>
  <si>
    <r>
      <t xml:space="preserve">Equipment:
</t>
    </r>
    <r>
      <rPr>
        <sz val="9"/>
        <rFont val="Arial"/>
        <family val="2"/>
      </rPr>
      <t>(This means equipment which will be left with the School/Club/ Organisation post delivery period)</t>
    </r>
  </si>
  <si>
    <r>
      <t xml:space="preserve">How likely is this risk to occur?
</t>
    </r>
    <r>
      <rPr>
        <i/>
        <sz val="10"/>
        <rFont val="Arial"/>
        <family val="2"/>
      </rPr>
      <t>(1=Not Likely --- 10=Very Likely)</t>
    </r>
  </si>
  <si>
    <r>
      <t xml:space="preserve">Potential and Actual Risks
</t>
    </r>
    <r>
      <rPr>
        <i/>
        <sz val="10"/>
        <rFont val="Arial"/>
        <family val="2"/>
      </rPr>
      <t>(What are the potential risks associated to your project which may affect its success)</t>
    </r>
  </si>
  <si>
    <r>
      <t xml:space="preserve">Cost per person / per opportunity Analysis </t>
    </r>
    <r>
      <rPr>
        <i/>
        <sz val="10"/>
        <rFont val="Arial"/>
        <family val="2"/>
      </rPr>
      <t>(KiwiSport Funding Request / Number of Opportunities)</t>
    </r>
  </si>
  <si>
    <t>Administration and Overhead costs:</t>
  </si>
  <si>
    <r>
      <t xml:space="preserve">[List any administration and/or overhead costs  
</t>
    </r>
    <r>
      <rPr>
        <i/>
        <sz val="9"/>
        <rFont val="Arial"/>
        <family val="2"/>
      </rPr>
      <t>Please note that this will automatically transfer to the in-kind costs as it is not eligible for Kiwisport funding</t>
    </r>
    <r>
      <rPr>
        <sz val="9"/>
        <rFont val="Arial"/>
        <family val="2"/>
      </rPr>
      <t>]</t>
    </r>
  </si>
  <si>
    <r>
      <t xml:space="preserve">[List any marketing expenses
</t>
    </r>
    <r>
      <rPr>
        <i/>
        <sz val="9"/>
        <rFont val="Arial"/>
        <family val="2"/>
      </rPr>
      <t>Please note that this will automatically transfer to the in-kind costs as it is not eligible for Kiwisport funding</t>
    </r>
    <r>
      <rPr>
        <sz val="9"/>
        <rFont val="Arial"/>
        <family val="2"/>
      </rPr>
      <t>]</t>
    </r>
  </si>
  <si>
    <r>
      <t xml:space="preserve">[Outline any  transport expenses for participant transport
</t>
    </r>
    <r>
      <rPr>
        <i/>
        <sz val="9"/>
        <rFont val="Arial"/>
        <family val="2"/>
      </rPr>
      <t>Please note that this will automatically transfer to the in-kind costs as it is not eligible for Kiwisport funding</t>
    </r>
    <r>
      <rPr>
        <sz val="9"/>
        <rFont val="Arial"/>
        <family val="2"/>
      </rPr>
      <t>]</t>
    </r>
  </si>
  <si>
    <r>
      <t xml:space="preserve">Project Expenditure and Income :
</t>
    </r>
    <r>
      <rPr>
        <sz val="11"/>
        <rFont val="Arial"/>
        <family val="2"/>
      </rPr>
      <t>Please outline the costs for the full duration of your project.
If you have any doubts as to what you can and cant apply for, please refer to the 'Information" tab below for more info on KiwiSport funding criteria</t>
    </r>
  </si>
  <si>
    <t>Total No. of sessions you are delivering in this category</t>
  </si>
  <si>
    <t>Approximately how much funding will you be looking from KiwiSport to run this project? :</t>
  </si>
  <si>
    <r>
      <t>When will your project will be delivered?</t>
    </r>
    <r>
      <rPr>
        <b/>
        <i/>
        <sz val="10"/>
        <rFont val="Arial"/>
        <family val="2"/>
      </rPr>
      <t xml:space="preserve">
</t>
    </r>
    <r>
      <rPr>
        <i/>
        <sz val="10"/>
        <rFont val="Arial"/>
        <family val="2"/>
      </rPr>
      <t>(i.e. In-Curriculum Time, Before/After School, Lunch time, School Holidays, Weekends)
NB. Priority weighting will be given for Non-Curricular activities</t>
    </r>
  </si>
  <si>
    <r>
      <t xml:space="preserve">Sport:
</t>
    </r>
    <r>
      <rPr>
        <i/>
        <sz val="10"/>
        <rFont val="Arial"/>
        <family val="2"/>
      </rPr>
      <t>(if more than one sport is being delivered, please choose "Multiple Sports" from the dropdown options and detail sports to box which appears to the right)</t>
    </r>
  </si>
  <si>
    <t xml:space="preserve">Project Management :
Project Delivery :
Identified Need :
How will your project be monitored and evaluated :
How does your project align with National and Regional Strategies :
</t>
  </si>
  <si>
    <r>
      <rPr>
        <b/>
        <u/>
        <sz val="10"/>
        <rFont val="Arial"/>
        <family val="2"/>
      </rPr>
      <t>New Project Description :</t>
    </r>
    <r>
      <rPr>
        <b/>
        <sz val="10"/>
        <rFont val="Arial"/>
        <family val="2"/>
      </rPr>
      <t xml:space="preserve">
</t>
    </r>
    <r>
      <rPr>
        <i/>
        <sz val="10"/>
        <rFont val="Arial"/>
        <family val="2"/>
      </rPr>
      <t xml:space="preserve">Please provide a detailed description of the project you are now applying for. It is important that all aspects of the project are articulated clearly for the relevant KiwiSport Advisory Group. </t>
    </r>
  </si>
  <si>
    <r>
      <t xml:space="preserve">Finish date:
</t>
    </r>
    <r>
      <rPr>
        <sz val="9"/>
        <rFont val="Arial"/>
        <family val="2"/>
      </rPr>
      <t>DD/MM/YYYY</t>
    </r>
  </si>
  <si>
    <r>
      <t xml:space="preserve">Start Date :
</t>
    </r>
    <r>
      <rPr>
        <sz val="9"/>
        <rFont val="Arial"/>
        <family val="2"/>
      </rPr>
      <t>DD/MM/YYYY</t>
    </r>
  </si>
  <si>
    <r>
      <t xml:space="preserve">Proposed length of Project :
</t>
    </r>
    <r>
      <rPr>
        <i/>
        <sz val="9"/>
        <rFont val="Arial"/>
        <family val="2"/>
      </rPr>
      <t>(1, 2 or 3 years)</t>
    </r>
  </si>
  <si>
    <t>A) How long is your project planned to run for AND
B) When will you start and finish this project? :</t>
  </si>
  <si>
    <r>
      <t>What percentage of your delivery will happen in each RST Region?</t>
    </r>
    <r>
      <rPr>
        <b/>
        <i/>
        <sz val="10"/>
        <rFont val="Arial"/>
        <family val="2"/>
      </rPr>
      <t xml:space="preserve"> 
</t>
    </r>
    <r>
      <rPr>
        <i/>
        <sz val="10"/>
        <rFont val="Arial"/>
        <family val="2"/>
      </rPr>
      <t>(i.e: Harbour Sport 40%, Sport Waitakere 50%, Sport Auckland 5%, Counties Manukau 5%)</t>
    </r>
  </si>
  <si>
    <t>Waiheke/Great Barrier Island</t>
  </si>
  <si>
    <t>Years</t>
  </si>
  <si>
    <t>Data Summmary</t>
  </si>
  <si>
    <t>Expression Of Interest form</t>
  </si>
  <si>
    <t>EoI</t>
  </si>
  <si>
    <t>Key Perfomance Indicator</t>
  </si>
  <si>
    <t>KPI</t>
  </si>
  <si>
    <t>Professional Development</t>
  </si>
  <si>
    <t>Regional Sport Organisation</t>
  </si>
  <si>
    <t>RSO</t>
  </si>
  <si>
    <t>National Sport Organisation</t>
  </si>
  <si>
    <t>NSO</t>
  </si>
  <si>
    <t>Regional Sports Trust</t>
  </si>
  <si>
    <t>Meaning</t>
  </si>
  <si>
    <t>Acronym</t>
  </si>
  <si>
    <r>
      <rPr>
        <b/>
        <u/>
        <sz val="11"/>
        <color rgb="FFFF0000"/>
        <rFont val="Calibri"/>
        <family val="2"/>
        <scheme val="minor"/>
      </rPr>
      <t>Points of Note</t>
    </r>
    <r>
      <rPr>
        <sz val="11"/>
        <color theme="1"/>
        <rFont val="Calibri"/>
        <family val="2"/>
        <scheme val="minor"/>
      </rPr>
      <t xml:space="preserve">
- Most questions do have prompts and our advice is to really try and 'flesh' these out as much as you can. No amount of information is too much information so please do use detail, as we really need to see that your project is one we can see making a huge impact on our community, and thus progress it to the next stage.
- We want to make sure that your project really is fit for purpose, so if you have any queries do not hesitate to contact your local RST lead (all of their contact details are at the bottom of the "YOUR PROJECT" tab), as they will be more than happy to help you fill in those tricky bits.
</t>
    </r>
  </si>
  <si>
    <t>Coach transport (i.e. petrol costs)
Marketing (i.e. Marketing Material, website costs)
Capital Costs (i.e. Purchasing property, vehicles etc)
Project Management/Staffing costs and Overheads</t>
  </si>
  <si>
    <t xml:space="preserve">Coaching Costs (i.e. Hourly wage)
Equipment Costs (including purchase and rental)
Facility Hire costs
Professional Development Costs (i.e. Resources)
Participant Transport (please note that this is only in some circumstances, so please consult with your local RST)
</t>
  </si>
  <si>
    <r>
      <rPr>
        <b/>
        <u/>
        <sz val="11"/>
        <color rgb="FFFF0000"/>
        <rFont val="Calibri"/>
        <family val="2"/>
        <scheme val="minor"/>
      </rPr>
      <t>What CANNOT be funded under Kiwisport</t>
    </r>
    <r>
      <rPr>
        <sz val="11"/>
        <color theme="1"/>
        <rFont val="Calibri"/>
        <family val="2"/>
        <scheme val="minor"/>
      </rPr>
      <t xml:space="preserve">
</t>
    </r>
  </si>
  <si>
    <r>
      <rPr>
        <b/>
        <u/>
        <sz val="11"/>
        <color rgb="FFFF0000"/>
        <rFont val="Calibri"/>
        <family val="2"/>
        <scheme val="minor"/>
      </rPr>
      <t>What CAN be funded under Kiwisport</t>
    </r>
    <r>
      <rPr>
        <sz val="11"/>
        <color theme="1"/>
        <rFont val="Calibri"/>
        <family val="2"/>
        <scheme val="minor"/>
      </rPr>
      <t xml:space="preserve">
</t>
    </r>
  </si>
  <si>
    <r>
      <rPr>
        <b/>
        <u/>
        <sz val="11"/>
        <color rgb="FFFF0000"/>
        <rFont val="Calibri"/>
        <family val="2"/>
        <scheme val="minor"/>
      </rPr>
      <t>What are the restrictions around Kiwisport funding?</t>
    </r>
    <r>
      <rPr>
        <sz val="11"/>
        <color theme="1"/>
        <rFont val="Calibri"/>
        <family val="2"/>
        <scheme val="minor"/>
      </rPr>
      <t xml:space="preserve">
There are certain things that KiwiSport can cover the cost of and things that it can't. The below list give some guidance around what these differences are. Please note that this list is not exhaustive and it will pay to speak to your local RST Relationship Manager should you have any questions or queries.</t>
    </r>
  </si>
  <si>
    <r>
      <rPr>
        <b/>
        <u/>
        <sz val="11"/>
        <color rgb="FFFF0000"/>
        <rFont val="Calibri"/>
        <family val="2"/>
        <scheme val="minor"/>
      </rPr>
      <t>So how do these forms work?</t>
    </r>
    <r>
      <rPr>
        <sz val="11"/>
        <color theme="1"/>
        <rFont val="Calibri"/>
        <family val="2"/>
        <scheme val="minor"/>
      </rPr>
      <t xml:space="preserve">
Simply glance to the bottom of this page and you will see 3 tabs.
1) </t>
    </r>
    <r>
      <rPr>
        <b/>
        <sz val="11"/>
        <color rgb="FFFF0000"/>
        <rFont val="Calibri"/>
        <family val="2"/>
        <scheme val="minor"/>
      </rPr>
      <t>"Information"</t>
    </r>
    <r>
      <rPr>
        <sz val="11"/>
        <color theme="1"/>
        <rFont val="Calibri"/>
        <family val="2"/>
        <scheme val="minor"/>
      </rPr>
      <t xml:space="preserve"> - This is the tab you are currently reading. This gives you some information on what the tabs are, some key points to note ahead of your submission and a legend (below) on what all of the acronyms you will see throughout mean or refer to.
2) </t>
    </r>
    <r>
      <rPr>
        <b/>
        <sz val="11"/>
        <color rgb="FFFF0000"/>
        <rFont val="Calibri"/>
        <family val="2"/>
        <scheme val="minor"/>
      </rPr>
      <t>"YOUR PROJECT"</t>
    </r>
    <r>
      <rPr>
        <sz val="11"/>
        <color theme="1"/>
        <rFont val="Calibri"/>
        <family val="2"/>
        <scheme val="minor"/>
      </rPr>
      <t xml:space="preserve"> - This is the tab within which you will fill out your project information that you are applying for. Initially you will notice that it is a shortened version of the full application form as it is used as an Expression of Interest to ensure your project meets some of the key requirements to be a successful KiwiSport funded project. Once you have filled this out and returned it to the relevant RST, they will then assess it against some strict criteria and get back to you with the next steps.
3) </t>
    </r>
    <r>
      <rPr>
        <b/>
        <sz val="11"/>
        <color rgb="FFFF0000"/>
        <rFont val="Calibri"/>
        <family val="2"/>
        <scheme val="minor"/>
      </rPr>
      <t>"Example Project"</t>
    </r>
    <r>
      <rPr>
        <sz val="11"/>
        <color theme="1"/>
        <rFont val="Calibri"/>
        <family val="2"/>
        <scheme val="minor"/>
      </rPr>
      <t xml:space="preserve"> - Consider this a guide to filling out your own project form as this is a purely fictitious example of a project. This example gives you an idea of what information is required for each question area. Please do have a look over this as it could answer some of your queries. </t>
    </r>
  </si>
  <si>
    <t>Please use this form to apply for the Regional, Local Community and FastFunds for any of the Auckland Regional Sports Trusts.</t>
  </si>
  <si>
    <t xml:space="preserve">Welcome to the Auckland KiwiSport Application form </t>
  </si>
  <si>
    <t>Club Manager</t>
  </si>
  <si>
    <t>P. Erson</t>
  </si>
  <si>
    <t>Mr P. Erson</t>
  </si>
  <si>
    <t>We have an agreement with the school that the facility will be available for the entirety of our projects life cycle</t>
  </si>
  <si>
    <t>School may use facility for another event/activity</t>
  </si>
  <si>
    <t xml:space="preserve">We have made the sessions accesible and free. </t>
  </si>
  <si>
    <t>Students may not turn up</t>
  </si>
  <si>
    <t>FunBall Sports Club will offer this as an in kind contribution to the project.</t>
  </si>
  <si>
    <t>Administration time of Project lead at FunBall Sports Club - (20hrs x $25)</t>
  </si>
  <si>
    <t>Resources to be used with teachers and left at the school ($50 per teacher x 12)</t>
  </si>
  <si>
    <t>we will supply our standard posters and Social media/website uploading is part of our service</t>
  </si>
  <si>
    <t xml:space="preserve">Some posters for schools and social media/website posting. </t>
  </si>
  <si>
    <t>n/a</t>
  </si>
  <si>
    <t>2 x FunBall Equipment pack (including balls, blow up goals, line markers and online and physical resources) @ $500 each which will be left at the 2 schools at the end of the project.</t>
  </si>
  <si>
    <t>The club will give their venue free of charge as an in-kind contribution
The School will offer a 50% reduction in their hireage rate as it is a project for their students</t>
  </si>
  <si>
    <t>School Venue hire - $50 per hour x 48 sessions = $2400
Club Venue - $75 per hour x 25 sessions = $1875</t>
  </si>
  <si>
    <t>2 coaches for 60 minutes at $25 per hour per coach over 24 sessions</t>
  </si>
  <si>
    <t>2 coaches for 60 minutes at $25 per hour per coach over 48 sessions</t>
  </si>
  <si>
    <t>Total No. of sessions you are delivering</t>
  </si>
  <si>
    <t>Having this school on board means we can access their students and also their facilities to deliver our sport. Also having the school associated to the club means we are building strong links in our community between sport and schools.</t>
  </si>
  <si>
    <t>Giving access to students and facilities</t>
  </si>
  <si>
    <t>Principal</t>
  </si>
  <si>
    <t>Mr H. Teacher</t>
  </si>
  <si>
    <t>Our Local School</t>
  </si>
  <si>
    <t>Mrs P. Rincipal</t>
  </si>
  <si>
    <t>West Auckland School</t>
  </si>
  <si>
    <t>Having our NSO on board means our delivery is in line with national strategies and also goes through their media channels which are far more robust than ours. Also as they are contributing financially, we can grow the project beyond the KiwiSport funded timeframe.</t>
  </si>
  <si>
    <t xml:space="preserve">Support through marketing, social media and financial support </t>
  </si>
  <si>
    <t>CEO of FunBall NZ</t>
  </si>
  <si>
    <t>Mrs F. Ball</t>
  </si>
  <si>
    <t>FunBall NZ</t>
  </si>
  <si>
    <t>We will be offering the initial sessions for free and the first 6 months post-project at a 50% discount with regards to fees to entice people to join our club</t>
  </si>
  <si>
    <t>We are a club who will be delivering in a school setting so we have struck a relationship with the school where we can access their students and facilities in return for use of our facilities during curirculum time for PE lessons as appropriate</t>
  </si>
  <si>
    <t>At present our sport is not hugely accessible to children based upon the time it is run. By moving to after school sessions and taking away the cost and travel barriers, we are making the sport much more accessible.</t>
  </si>
  <si>
    <t>If we get the demand we require, based on the response to our surveying of ex-players and students, we will start up a permanent after school session to cater for those who prefer to play at this time. 
We will be offering Professional Development to teachers throughout the project so that they can competently and confidently deliver the project ongoing.
We will also be applying for FunBall equipment to leave at the schools so that they have the right equipment to be able to continue to play.
Although initially the opportunities are free, once they join our regular club sessions, we will offer a 50% discount on fees for the first 6 months out of the KiwiSport project to encourgae them to joing up. We also have a Student category for signing up to the club which is significantly cheaper than full fees.</t>
  </si>
  <si>
    <t xml:space="preserve">Our project is planned to be delivered to secondary school aged students, after school on a Monday. We will be delivering the sport of FunBall and sessions will be run at 2 schools and the club setting in order to reduce cost and time of transport. We will deliver 1 block of 6 weeks per term per school, totaling 8 blocks across the 2 schools. We will also run 1 block of 6 sessions per term (totaling 4 blocks) on a Wednesday at the club venue.  Each block of FunBall sessions will begin with introduction skills, then progress over the 6 weeks into game sessions as appropriate. We will also be delivering professional development to teachers who will be present throughout the school sessions so they can competently deliver the sport in their school on an ongoing basis. We will leave the appropriate equipment with the school via this funding also.
This project came about as we noticed our club numbers were plateauing and also our National Sports Organisation (NSO) statistics show participation in our sport of FunBall is declining. We spoke to school students and also former club members to ask them what would make them participate and they said having the sport available at a more accessible time would make them play more.
Our NSO strategy is to get more FunBall happening in non-club settings, so having part of our delivery happening in a school setting means our project aligns with their strategy. We will monitor our project regularly and feedback on a quarterly/termly basis. We will also supply a full case study and financial review of the project.
</t>
  </si>
  <si>
    <t xml:space="preserve">KiwiSport After School FunBall </t>
  </si>
  <si>
    <t>X</t>
  </si>
  <si>
    <t>021 123 4567</t>
  </si>
  <si>
    <t>P.Erson@funballsportsclub.com.nz</t>
  </si>
  <si>
    <t>Fun Sports Club, 1 Sports Road, Henderson, 0610.</t>
  </si>
  <si>
    <t>FunBall Sports Club</t>
  </si>
  <si>
    <r>
      <t>What percentage of your delivery will happen in each RST Region?</t>
    </r>
    <r>
      <rPr>
        <b/>
        <i/>
        <sz val="10"/>
        <rFont val="Arial"/>
        <family val="2"/>
      </rPr>
      <t xml:space="preserve"> 
(i.e: Harbour Sport 40%, Sport Waitakere 50%, Sport Auckland 5%, Counties Manukau 5%)</t>
    </r>
  </si>
  <si>
    <t>Funball</t>
  </si>
  <si>
    <t>After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</si>
</sst>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00_-;\-&quot;£&quot;* #,##0.00_-;_-&quot;£&quot;* &quot;-&quot;??_-;_-@_-"/>
    <numFmt numFmtId="165" formatCode="&quot;£&quot;#,##0.00"/>
    <numFmt numFmtId="166" formatCode="&quot;$&quot;#,##0.00"/>
  </numFmts>
  <fonts count="44" x14ac:knownFonts="1">
    <font>
      <sz val="11"/>
      <color theme="1"/>
      <name val="Calibri"/>
      <family val="2"/>
      <scheme val="minor"/>
    </font>
    <font>
      <i/>
      <sz val="11"/>
      <color rgb="FF7F7F7F"/>
      <name val="Calibri"/>
      <family val="2"/>
      <scheme val="minor"/>
    </font>
    <font>
      <sz val="10"/>
      <name val="Arial"/>
      <family val="2"/>
    </font>
    <font>
      <sz val="10"/>
      <name val="Arial"/>
      <family val="2"/>
    </font>
    <font>
      <u/>
      <sz val="11"/>
      <color theme="10"/>
      <name val="Calibri"/>
      <family val="2"/>
      <scheme val="minor"/>
    </font>
    <font>
      <u/>
      <sz val="10"/>
      <color indexed="12"/>
      <name val="Arial"/>
      <family val="2"/>
    </font>
    <font>
      <sz val="10"/>
      <name val="Arial"/>
      <family val="2"/>
    </font>
    <font>
      <sz val="11"/>
      <color theme="1"/>
      <name val="Calibri"/>
      <family val="2"/>
      <scheme val="minor"/>
    </font>
    <font>
      <b/>
      <sz val="11"/>
      <color theme="1"/>
      <name val="Calibri"/>
      <family val="2"/>
      <scheme val="minor"/>
    </font>
    <font>
      <sz val="11"/>
      <name val="Calibri"/>
      <family val="2"/>
      <scheme val="minor"/>
    </font>
    <font>
      <b/>
      <sz val="10"/>
      <name val="Arial"/>
      <family val="2"/>
    </font>
    <font>
      <b/>
      <sz val="12"/>
      <name val="Arial"/>
      <family val="2"/>
    </font>
    <font>
      <b/>
      <i/>
      <sz val="10"/>
      <name val="Arial"/>
      <family val="2"/>
    </font>
    <font>
      <b/>
      <sz val="10"/>
      <color indexed="9"/>
      <name val="Arial"/>
      <family val="2"/>
    </font>
    <font>
      <b/>
      <sz val="9"/>
      <name val="Arial"/>
      <family val="2"/>
    </font>
    <font>
      <sz val="10"/>
      <color indexed="9"/>
      <name val="Arial"/>
      <family val="2"/>
    </font>
    <font>
      <b/>
      <sz val="11"/>
      <name val="Arial"/>
      <family val="2"/>
    </font>
    <font>
      <sz val="11"/>
      <name val="Arial"/>
      <family val="2"/>
    </font>
    <font>
      <b/>
      <u/>
      <sz val="11"/>
      <name val="Arial"/>
      <family val="2"/>
    </font>
    <font>
      <b/>
      <i/>
      <u/>
      <sz val="10"/>
      <name val="Arial"/>
      <family val="2"/>
    </font>
    <font>
      <b/>
      <u/>
      <sz val="10"/>
      <name val="Arial"/>
      <family val="2"/>
    </font>
    <font>
      <sz val="14"/>
      <name val="Arial"/>
      <family val="2"/>
    </font>
    <font>
      <sz val="9"/>
      <name val="Arial"/>
      <family val="2"/>
    </font>
    <font>
      <sz val="10"/>
      <color rgb="FF000000"/>
      <name val="Arial"/>
      <family val="2"/>
    </font>
    <font>
      <sz val="10"/>
      <color theme="1"/>
      <name val="Arial"/>
      <family val="2"/>
    </font>
    <font>
      <i/>
      <sz val="10"/>
      <name val="Arial"/>
      <family val="2"/>
    </font>
    <font>
      <sz val="10"/>
      <color theme="0"/>
      <name val="Arial"/>
      <family val="2"/>
    </font>
    <font>
      <b/>
      <u/>
      <sz val="12"/>
      <name val="Arial"/>
      <family val="2"/>
    </font>
    <font>
      <b/>
      <sz val="20"/>
      <color theme="0"/>
      <name val="Arial"/>
      <family val="2"/>
    </font>
    <font>
      <i/>
      <sz val="12"/>
      <name val="Arial"/>
      <family val="2"/>
    </font>
    <font>
      <sz val="22"/>
      <name val="Arial"/>
      <family val="2"/>
    </font>
    <font>
      <i/>
      <sz val="11"/>
      <name val="Arial"/>
      <family val="2"/>
    </font>
    <font>
      <b/>
      <u/>
      <sz val="14"/>
      <name val="Arial"/>
      <family val="2"/>
    </font>
    <font>
      <b/>
      <sz val="14"/>
      <name val="Arial"/>
      <family val="2"/>
    </font>
    <font>
      <b/>
      <i/>
      <u/>
      <sz val="11"/>
      <name val="Arial"/>
      <family val="2"/>
    </font>
    <font>
      <i/>
      <u/>
      <sz val="12"/>
      <name val="Arial"/>
      <family val="2"/>
    </font>
    <font>
      <sz val="24"/>
      <name val="Bradley Hand ITC"/>
      <family val="4"/>
    </font>
    <font>
      <i/>
      <sz val="9"/>
      <name val="Arial"/>
      <family val="2"/>
    </font>
    <font>
      <b/>
      <u/>
      <sz val="11"/>
      <color rgb="FFFF0000"/>
      <name val="Calibri"/>
      <family val="2"/>
      <scheme val="minor"/>
    </font>
    <font>
      <b/>
      <sz val="11"/>
      <color rgb="FFFF0000"/>
      <name val="Calibri"/>
      <family val="2"/>
      <scheme val="minor"/>
    </font>
    <font>
      <sz val="12"/>
      <color rgb="FFFF0000"/>
      <name val="Calibri"/>
      <family val="2"/>
      <scheme val="minor"/>
    </font>
    <font>
      <b/>
      <sz val="14"/>
      <color rgb="FFFF0000"/>
      <name val="Calibri"/>
      <family val="2"/>
      <scheme val="minor"/>
    </font>
    <font>
      <sz val="10"/>
      <name val="Verdana"/>
      <family val="2"/>
    </font>
    <font>
      <sz val="16"/>
      <name val="Arial"/>
      <family val="2"/>
    </font>
  </fonts>
  <fills count="10">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darkUp">
        <bgColor theme="0"/>
      </patternFill>
    </fill>
    <fill>
      <patternFill patternType="solid">
        <fgColor theme="3" tint="-0.249977111117893"/>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15">
    <xf numFmtId="0" fontId="0" fillId="0" borderId="0"/>
    <xf numFmtId="0" fontId="1" fillId="0" borderId="0" applyNumberForma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4" fontId="7" fillId="0" borderId="0" applyFont="0" applyFill="0" applyBorder="0" applyAlignment="0" applyProtection="0"/>
  </cellStyleXfs>
  <cellXfs count="278">
    <xf numFmtId="0" fontId="0" fillId="0" borderId="0" xfId="0"/>
    <xf numFmtId="0" fontId="2" fillId="0" borderId="0" xfId="2" applyFont="1" applyProtection="1"/>
    <xf numFmtId="0" fontId="2" fillId="0" borderId="0" xfId="2" applyFont="1" applyBorder="1" applyAlignment="1" applyProtection="1">
      <alignment vertical="center"/>
    </xf>
    <xf numFmtId="0" fontId="10" fillId="0" borderId="0" xfId="2" applyFont="1" applyBorder="1" applyAlignment="1" applyProtection="1">
      <alignment vertical="center"/>
    </xf>
    <xf numFmtId="0" fontId="10" fillId="0" borderId="0" xfId="2" applyFont="1" applyProtection="1"/>
    <xf numFmtId="0" fontId="10" fillId="0" borderId="0" xfId="2" applyFont="1" applyBorder="1" applyAlignment="1" applyProtection="1">
      <alignment horizontal="left" vertical="center"/>
    </xf>
    <xf numFmtId="0" fontId="10" fillId="0" borderId="0" xfId="2" applyFont="1" applyBorder="1" applyProtection="1"/>
    <xf numFmtId="0" fontId="2" fillId="0" borderId="0" xfId="2" applyFont="1" applyBorder="1" applyAlignment="1" applyProtection="1">
      <alignment horizontal="left" vertical="center"/>
    </xf>
    <xf numFmtId="0" fontId="2" fillId="0" borderId="0" xfId="2" applyFont="1" applyBorder="1" applyAlignment="1" applyProtection="1">
      <alignment horizontal="left"/>
    </xf>
    <xf numFmtId="0" fontId="2" fillId="0" borderId="0" xfId="2" applyFont="1" applyAlignment="1" applyProtection="1">
      <alignment vertical="center"/>
    </xf>
    <xf numFmtId="0" fontId="2" fillId="0" borderId="0" xfId="2" applyFont="1" applyBorder="1" applyProtection="1"/>
    <xf numFmtId="0" fontId="2"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13" fillId="3" borderId="7" xfId="2" applyFont="1" applyFill="1" applyBorder="1" applyAlignment="1" applyProtection="1">
      <alignment vertical="center"/>
    </xf>
    <xf numFmtId="0" fontId="13" fillId="3" borderId="0" xfId="2" applyFont="1" applyFill="1" applyBorder="1" applyAlignment="1" applyProtection="1">
      <alignment vertical="center"/>
    </xf>
    <xf numFmtId="0" fontId="10" fillId="4" borderId="4" xfId="2" applyFont="1" applyFill="1" applyBorder="1" applyAlignment="1" applyProtection="1">
      <alignment vertical="center" wrapText="1"/>
    </xf>
    <xf numFmtId="0" fontId="15" fillId="0" borderId="0" xfId="2" applyFont="1" applyAlignment="1" applyProtection="1">
      <alignment vertical="center"/>
    </xf>
    <xf numFmtId="0" fontId="10" fillId="0" borderId="0" xfId="2" applyFont="1" applyFill="1" applyBorder="1" applyAlignment="1" applyProtection="1">
      <alignment horizontal="center" vertical="center" wrapText="1"/>
    </xf>
    <xf numFmtId="49" fontId="2" fillId="0" borderId="0" xfId="2" applyNumberFormat="1" applyFont="1" applyFill="1" applyBorder="1" applyAlignment="1" applyProtection="1">
      <alignment horizontal="center" vertical="top" wrapText="1"/>
    </xf>
    <xf numFmtId="44" fontId="2" fillId="0" borderId="0" xfId="14" applyNumberFormat="1" applyFont="1" applyFill="1" applyBorder="1" applyAlignment="1" applyProtection="1">
      <alignment horizontal="center" vertical="center" wrapText="1"/>
    </xf>
    <xf numFmtId="49" fontId="2" fillId="7" borderId="0" xfId="2" applyNumberFormat="1" applyFont="1" applyFill="1" applyBorder="1" applyAlignment="1" applyProtection="1">
      <alignment horizontal="center" vertical="top" wrapText="1"/>
    </xf>
    <xf numFmtId="44" fontId="2" fillId="7" borderId="0" xfId="14" applyNumberFormat="1" applyFont="1" applyFill="1" applyBorder="1" applyAlignment="1" applyProtection="1">
      <alignment horizontal="center" vertical="center" wrapText="1"/>
    </xf>
    <xf numFmtId="0" fontId="2" fillId="2" borderId="0" xfId="2" applyFont="1" applyFill="1" applyBorder="1" applyAlignment="1" applyProtection="1">
      <alignment horizontal="left" vertical="center"/>
    </xf>
    <xf numFmtId="0" fontId="15" fillId="0" borderId="0" xfId="2" applyFont="1" applyBorder="1" applyAlignment="1" applyProtection="1">
      <alignment vertical="center"/>
    </xf>
    <xf numFmtId="0" fontId="2" fillId="0" borderId="0" xfId="2" applyFont="1" applyFill="1" applyBorder="1" applyAlignment="1" applyProtection="1">
      <alignment vertical="center"/>
    </xf>
    <xf numFmtId="0" fontId="15" fillId="0" borderId="0" xfId="2" applyFont="1" applyBorder="1" applyAlignment="1" applyProtection="1">
      <alignment horizontal="left" vertical="center"/>
    </xf>
    <xf numFmtId="0" fontId="2" fillId="0" borderId="0" xfId="2" applyFont="1" applyFill="1" applyBorder="1" applyAlignment="1" applyProtection="1">
      <alignment horizontal="left" vertical="center"/>
    </xf>
    <xf numFmtId="0" fontId="10" fillId="0" borderId="0" xfId="2" applyFont="1" applyFill="1" applyBorder="1" applyAlignment="1" applyProtection="1">
      <alignment horizontal="left" vertical="center"/>
    </xf>
    <xf numFmtId="0" fontId="2" fillId="2" borderId="0" xfId="2" applyFont="1" applyFill="1" applyBorder="1" applyAlignment="1" applyProtection="1">
      <alignment horizontal="left" vertical="center" wrapText="1"/>
    </xf>
    <xf numFmtId="0" fontId="10" fillId="5" borderId="4" xfId="2" applyFont="1" applyFill="1" applyBorder="1" applyAlignment="1" applyProtection="1">
      <alignment vertical="center" wrapText="1"/>
    </xf>
    <xf numFmtId="0" fontId="2" fillId="2" borderId="0" xfId="2" applyFont="1" applyFill="1" applyBorder="1" applyAlignment="1" applyProtection="1">
      <alignment vertical="center" wrapText="1"/>
    </xf>
    <xf numFmtId="165" fontId="15" fillId="2" borderId="0" xfId="2" applyNumberFormat="1" applyFont="1" applyFill="1" applyBorder="1" applyAlignment="1" applyProtection="1">
      <alignment horizontal="center" vertical="center"/>
    </xf>
    <xf numFmtId="0" fontId="2" fillId="0" borderId="0" xfId="2" applyFont="1" applyBorder="1" applyAlignment="1" applyProtection="1">
      <alignment vertical="top"/>
    </xf>
    <xf numFmtId="0" fontId="10" fillId="5" borderId="4" xfId="2" applyFont="1" applyFill="1" applyBorder="1" applyAlignment="1" applyProtection="1">
      <alignment vertical="center"/>
    </xf>
    <xf numFmtId="0" fontId="2" fillId="0" borderId="0" xfId="2" applyFont="1" applyBorder="1" applyAlignment="1" applyProtection="1">
      <alignment horizontal="center" vertical="center"/>
    </xf>
    <xf numFmtId="0" fontId="23" fillId="0" borderId="0" xfId="0" applyFont="1" applyBorder="1" applyAlignment="1" applyProtection="1">
      <alignment vertical="center"/>
    </xf>
    <xf numFmtId="0" fontId="24" fillId="0" borderId="0" xfId="0" applyFont="1" applyBorder="1" applyAlignment="1" applyProtection="1">
      <alignment vertical="center" wrapText="1"/>
    </xf>
    <xf numFmtId="0" fontId="23" fillId="0" borderId="0" xfId="0" applyFont="1" applyBorder="1" applyAlignment="1" applyProtection="1">
      <alignment vertical="center" wrapText="1"/>
    </xf>
    <xf numFmtId="49" fontId="17" fillId="4" borderId="4" xfId="2" applyNumberFormat="1" applyFont="1" applyFill="1" applyBorder="1" applyAlignment="1" applyProtection="1">
      <alignment horizontal="center" vertical="center" wrapText="1"/>
      <protection locked="0"/>
    </xf>
    <xf numFmtId="0" fontId="0" fillId="0" borderId="0" xfId="0" applyProtection="1"/>
    <xf numFmtId="0" fontId="4" fillId="0" borderId="0" xfId="5" applyProtection="1"/>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26" fillId="0" borderId="0" xfId="2" applyFont="1" applyBorder="1" applyAlignment="1" applyProtection="1">
      <alignment vertical="center"/>
    </xf>
    <xf numFmtId="0" fontId="26" fillId="2" borderId="0" xfId="2" applyFont="1" applyFill="1" applyBorder="1" applyAlignment="1" applyProtection="1">
      <alignment vertical="center"/>
    </xf>
    <xf numFmtId="0" fontId="2" fillId="4" borderId="2" xfId="2" applyFont="1" applyFill="1" applyBorder="1" applyAlignment="1" applyProtection="1">
      <alignment vertical="center" wrapText="1"/>
    </xf>
    <xf numFmtId="166" fontId="2" fillId="4" borderId="4" xfId="14" applyNumberFormat="1" applyFont="1" applyFill="1" applyBorder="1" applyAlignment="1" applyProtection="1">
      <alignment horizontal="center" vertical="center"/>
      <protection locked="0"/>
    </xf>
    <xf numFmtId="166" fontId="10" fillId="4" borderId="4" xfId="14" applyNumberFormat="1" applyFont="1" applyFill="1" applyBorder="1" applyAlignment="1" applyProtection="1">
      <alignment horizontal="center" vertical="center"/>
    </xf>
    <xf numFmtId="0" fontId="10" fillId="5" borderId="1"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4" fillId="5" borderId="1" xfId="2" applyFont="1" applyFill="1" applyBorder="1" applyAlignment="1" applyProtection="1">
      <alignment vertical="center" wrapText="1"/>
    </xf>
    <xf numFmtId="0" fontId="10" fillId="7" borderId="0" xfId="2" applyFont="1" applyFill="1" applyBorder="1" applyAlignment="1" applyProtection="1">
      <alignment horizontal="center" vertical="center" wrapText="1"/>
    </xf>
    <xf numFmtId="0" fontId="0" fillId="9" borderId="0" xfId="0" applyFill="1" applyProtection="1"/>
    <xf numFmtId="0" fontId="9" fillId="4" borderId="4" xfId="0" applyFont="1" applyFill="1" applyBorder="1" applyProtection="1"/>
    <xf numFmtId="0" fontId="9" fillId="4" borderId="4" xfId="0" applyFont="1" applyFill="1" applyBorder="1" applyAlignment="1" applyProtection="1">
      <alignment horizontal="center"/>
    </xf>
    <xf numFmtId="0" fontId="8" fillId="6" borderId="4" xfId="0" applyFont="1" applyFill="1" applyBorder="1" applyAlignment="1" applyProtection="1">
      <alignment horizontal="center"/>
    </xf>
    <xf numFmtId="0" fontId="42" fillId="0" borderId="0" xfId="2" applyFont="1" applyBorder="1" applyAlignment="1" applyProtection="1">
      <alignment vertical="center"/>
    </xf>
    <xf numFmtId="44" fontId="2" fillId="4" borderId="4" xfId="14" applyNumberFormat="1" applyFont="1" applyFill="1" applyBorder="1" applyAlignment="1" applyProtection="1">
      <alignment vertical="center"/>
    </xf>
    <xf numFmtId="49" fontId="17" fillId="4" borderId="4" xfId="2" applyNumberFormat="1"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41" fillId="4" borderId="0" xfId="0" applyFont="1" applyFill="1" applyAlignment="1" applyProtection="1">
      <alignment horizontal="center"/>
    </xf>
    <xf numFmtId="0" fontId="42" fillId="4" borderId="0" xfId="2" applyFont="1" applyFill="1" applyBorder="1" applyAlignment="1" applyProtection="1">
      <alignment horizontal="center" vertical="center"/>
    </xf>
    <xf numFmtId="0" fontId="40" fillId="4" borderId="0" xfId="0" applyFont="1" applyFill="1" applyAlignment="1" applyProtection="1">
      <alignment horizontal="center"/>
    </xf>
    <xf numFmtId="0" fontId="0" fillId="4" borderId="0" xfId="0" applyFill="1" applyAlignment="1" applyProtection="1">
      <alignment horizontal="left" vertical="top" wrapText="1"/>
    </xf>
    <xf numFmtId="0" fontId="9" fillId="4" borderId="0" xfId="0" applyFont="1" applyFill="1" applyAlignment="1" applyProtection="1">
      <alignment horizontal="left" vertical="top" wrapText="1"/>
    </xf>
    <xf numFmtId="0" fontId="9" fillId="4" borderId="7"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0" fillId="4" borderId="0" xfId="0" applyFill="1" applyAlignment="1" applyProtection="1">
      <alignment horizontal="center" vertical="top" wrapText="1"/>
    </xf>
    <xf numFmtId="0" fontId="0" fillId="4" borderId="7" xfId="0" applyFill="1" applyBorder="1" applyAlignment="1" applyProtection="1">
      <alignment horizontal="center" vertical="top" wrapText="1"/>
    </xf>
    <xf numFmtId="0" fontId="0" fillId="4" borderId="0" xfId="0" applyFill="1" applyBorder="1" applyAlignment="1" applyProtection="1">
      <alignment horizontal="center" vertical="top" wrapText="1"/>
    </xf>
    <xf numFmtId="0" fontId="10" fillId="5" borderId="1"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protection locked="0"/>
    </xf>
    <xf numFmtId="49" fontId="2" fillId="4" borderId="3" xfId="2" applyNumberFormat="1" applyFont="1" applyFill="1" applyBorder="1" applyAlignment="1" applyProtection="1">
      <alignment horizontal="center" vertical="center" wrapText="1"/>
      <protection locked="0"/>
    </xf>
    <xf numFmtId="49" fontId="2"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vertical="center"/>
    </xf>
    <xf numFmtId="0" fontId="10" fillId="5" borderId="3" xfId="2" applyFont="1" applyFill="1" applyBorder="1" applyAlignment="1" applyProtection="1">
      <alignment vertical="center"/>
    </xf>
    <xf numFmtId="0" fontId="2" fillId="4" borderId="4" xfId="2" applyFont="1" applyFill="1" applyBorder="1" applyAlignment="1" applyProtection="1">
      <alignment vertical="center" wrapText="1"/>
      <protection locked="0"/>
    </xf>
    <xf numFmtId="0" fontId="10" fillId="5" borderId="2" xfId="2" applyFont="1" applyFill="1" applyBorder="1" applyAlignment="1" applyProtection="1">
      <alignment vertical="center"/>
    </xf>
    <xf numFmtId="0" fontId="2" fillId="4" borderId="4" xfId="1" applyFont="1" applyFill="1" applyBorder="1" applyAlignment="1" applyProtection="1">
      <alignment vertical="top" wrapText="1"/>
      <protection locked="0"/>
    </xf>
    <xf numFmtId="0" fontId="14" fillId="5" borderId="1" xfId="2" applyFont="1" applyFill="1" applyBorder="1" applyAlignment="1" applyProtection="1">
      <alignment vertical="center" wrapText="1"/>
    </xf>
    <xf numFmtId="0" fontId="14" fillId="5" borderId="2" xfId="2" applyFont="1" applyFill="1" applyBorder="1" applyAlignment="1" applyProtection="1">
      <alignment vertical="center" wrapText="1"/>
    </xf>
    <xf numFmtId="0" fontId="10" fillId="5" borderId="3"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2" fillId="4" borderId="1" xfId="2" applyFont="1" applyFill="1" applyBorder="1" applyAlignment="1" applyProtection="1">
      <alignment vertical="top" wrapText="1"/>
      <protection locked="0"/>
    </xf>
    <xf numFmtId="0" fontId="2" fillId="4" borderId="3" xfId="2" applyFont="1" applyFill="1" applyBorder="1" applyAlignment="1" applyProtection="1">
      <alignment vertical="top" wrapText="1"/>
      <protection locked="0"/>
    </xf>
    <xf numFmtId="0" fontId="2" fillId="4" borderId="2" xfId="2" applyFont="1" applyFill="1" applyBorder="1" applyAlignment="1" applyProtection="1">
      <alignment vertical="top" wrapText="1"/>
      <protection locked="0"/>
    </xf>
    <xf numFmtId="49" fontId="2" fillId="4" borderId="4" xfId="2" applyNumberFormat="1" applyFont="1" applyFill="1" applyBorder="1" applyAlignment="1" applyProtection="1">
      <alignment vertical="top" wrapText="1"/>
      <protection locked="0"/>
    </xf>
    <xf numFmtId="0" fontId="10" fillId="4" borderId="4"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center"/>
    </xf>
    <xf numFmtId="0" fontId="2" fillId="4" borderId="4" xfId="2" applyFont="1" applyFill="1" applyBorder="1" applyAlignment="1" applyProtection="1">
      <alignment horizontal="center" vertical="top" wrapText="1"/>
      <protection locked="0"/>
    </xf>
    <xf numFmtId="0" fontId="10" fillId="5" borderId="1" xfId="2" applyFont="1" applyFill="1" applyBorder="1" applyAlignment="1" applyProtection="1">
      <alignment vertical="center" wrapText="1"/>
    </xf>
    <xf numFmtId="0" fontId="10" fillId="5" borderId="3" xfId="2" applyFont="1" applyFill="1" applyBorder="1" applyAlignment="1" applyProtection="1">
      <alignment vertical="center" wrapText="1"/>
    </xf>
    <xf numFmtId="14" fontId="11" fillId="4" borderId="4" xfId="2" applyNumberFormat="1" applyFont="1" applyFill="1" applyBorder="1" applyAlignment="1" applyProtection="1">
      <alignment horizontal="center" vertical="center" wrapText="1"/>
      <protection locked="0"/>
    </xf>
    <xf numFmtId="0" fontId="2" fillId="4" borderId="1" xfId="2" applyFont="1" applyFill="1" applyBorder="1" applyAlignment="1" applyProtection="1">
      <alignment horizontal="center" vertical="center" wrapText="1"/>
      <protection locked="0"/>
    </xf>
    <xf numFmtId="0" fontId="2" fillId="4" borderId="3" xfId="2" applyFont="1" applyFill="1" applyBorder="1" applyAlignment="1" applyProtection="1">
      <alignment horizontal="center" vertical="center" wrapText="1"/>
      <protection locked="0"/>
    </xf>
    <xf numFmtId="0" fontId="2" fillId="4" borderId="2" xfId="2" applyFont="1" applyFill="1" applyBorder="1" applyAlignment="1" applyProtection="1">
      <alignment horizontal="center" vertical="center" wrapText="1"/>
      <protection locked="0"/>
    </xf>
    <xf numFmtId="0" fontId="10" fillId="5" borderId="1" xfId="2" applyFont="1" applyFill="1" applyBorder="1" applyAlignment="1" applyProtection="1">
      <alignment horizontal="left" vertical="center" wrapText="1"/>
    </xf>
    <xf numFmtId="0" fontId="10" fillId="5" borderId="3" xfId="2" applyFont="1" applyFill="1" applyBorder="1" applyAlignment="1" applyProtection="1">
      <alignment horizontal="left" vertical="center"/>
    </xf>
    <xf numFmtId="0" fontId="10" fillId="5" borderId="2" xfId="2" applyFont="1" applyFill="1" applyBorder="1" applyAlignment="1" applyProtection="1">
      <alignment horizontal="left" vertical="center"/>
    </xf>
    <xf numFmtId="14" fontId="11" fillId="4" borderId="1" xfId="2" applyNumberFormat="1" applyFont="1" applyFill="1" applyBorder="1" applyAlignment="1" applyProtection="1">
      <alignment horizontal="center" vertical="center" wrapText="1"/>
      <protection locked="0"/>
    </xf>
    <xf numFmtId="14" fontId="11" fillId="4" borderId="3" xfId="2" applyNumberFormat="1" applyFont="1" applyFill="1" applyBorder="1" applyAlignment="1" applyProtection="1">
      <alignment horizontal="center" vertical="center" wrapText="1"/>
      <protection locked="0"/>
    </xf>
    <xf numFmtId="14" fontId="11" fillId="4" borderId="2" xfId="2" applyNumberFormat="1" applyFont="1" applyFill="1" applyBorder="1" applyAlignment="1" applyProtection="1">
      <alignment horizontal="center" vertical="center" wrapText="1"/>
      <protection locked="0"/>
    </xf>
    <xf numFmtId="0" fontId="11" fillId="5" borderId="4" xfId="2" applyFont="1" applyFill="1" applyBorder="1" applyAlignment="1" applyProtection="1">
      <alignment horizontal="center" vertical="center"/>
    </xf>
    <xf numFmtId="0" fontId="10" fillId="4" borderId="1" xfId="2" applyFont="1" applyFill="1" applyBorder="1" applyAlignment="1" applyProtection="1">
      <alignment horizontal="center" vertical="center" wrapText="1"/>
      <protection locked="0"/>
    </xf>
    <xf numFmtId="0" fontId="10" fillId="4" borderId="3" xfId="2" applyFont="1" applyFill="1" applyBorder="1" applyAlignment="1" applyProtection="1">
      <alignment horizontal="center" vertical="center" wrapText="1"/>
      <protection locked="0"/>
    </xf>
    <xf numFmtId="0" fontId="10" fillId="4" borderId="2" xfId="2"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wrapText="1"/>
    </xf>
    <xf numFmtId="0" fontId="10" fillId="5" borderId="1" xfId="2" applyFont="1" applyFill="1" applyBorder="1" applyAlignment="1" applyProtection="1">
      <alignment horizontal="left" vertical="center"/>
    </xf>
    <xf numFmtId="0" fontId="11" fillId="4" borderId="4" xfId="2" applyFont="1" applyFill="1" applyBorder="1" applyAlignment="1" applyProtection="1">
      <alignment horizontal="left" vertical="center" wrapText="1"/>
      <protection locked="0"/>
    </xf>
    <xf numFmtId="0" fontId="10" fillId="5" borderId="4" xfId="2" applyFont="1" applyFill="1" applyBorder="1" applyAlignment="1" applyProtection="1">
      <alignment horizontal="left" vertical="top" wrapText="1"/>
    </xf>
    <xf numFmtId="0" fontId="2" fillId="4" borderId="1" xfId="1" applyFont="1" applyFill="1" applyBorder="1" applyAlignment="1" applyProtection="1">
      <alignment horizontal="left" vertical="top" wrapText="1"/>
      <protection locked="0"/>
    </xf>
    <xf numFmtId="0" fontId="2" fillId="4" borderId="3" xfId="1" applyFont="1" applyFill="1" applyBorder="1" applyAlignment="1" applyProtection="1">
      <alignment horizontal="left" vertical="top" wrapText="1"/>
      <protection locked="0"/>
    </xf>
    <xf numFmtId="0" fontId="2" fillId="4" borderId="2" xfId="1" applyFont="1" applyFill="1" applyBorder="1" applyAlignment="1" applyProtection="1">
      <alignment horizontal="left" vertical="top" wrapText="1"/>
      <protection locked="0"/>
    </xf>
    <xf numFmtId="0" fontId="14" fillId="5" borderId="1" xfId="2" applyFont="1" applyFill="1" applyBorder="1" applyAlignment="1" applyProtection="1">
      <alignment horizontal="right" vertical="center" wrapText="1"/>
    </xf>
    <xf numFmtId="0" fontId="14" fillId="5" borderId="2" xfId="2" applyFont="1" applyFill="1" applyBorder="1" applyAlignment="1" applyProtection="1">
      <alignment horizontal="right" vertical="center" wrapText="1"/>
    </xf>
    <xf numFmtId="0" fontId="11" fillId="4" borderId="1" xfId="2" applyNumberFormat="1" applyFont="1" applyFill="1" applyBorder="1" applyAlignment="1" applyProtection="1">
      <alignment horizontal="center" vertical="center" wrapText="1"/>
      <protection locked="0"/>
    </xf>
    <xf numFmtId="0" fontId="11" fillId="4" borderId="2" xfId="2"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left" vertical="center"/>
    </xf>
    <xf numFmtId="0" fontId="10" fillId="5" borderId="3" xfId="2" applyFont="1" applyFill="1" applyBorder="1" applyAlignment="1" applyProtection="1">
      <alignment horizontal="left" vertical="center" wrapText="1"/>
    </xf>
    <xf numFmtId="0" fontId="10" fillId="5" borderId="2" xfId="2" applyFont="1" applyFill="1" applyBorder="1" applyAlignment="1" applyProtection="1">
      <alignment horizontal="left" vertical="center" wrapText="1"/>
    </xf>
    <xf numFmtId="49" fontId="17" fillId="4" borderId="1" xfId="2" applyNumberFormat="1" applyFont="1" applyFill="1" applyBorder="1" applyAlignment="1" applyProtection="1">
      <alignment horizontal="left" vertical="center" wrapText="1"/>
      <protection locked="0"/>
    </xf>
    <xf numFmtId="49" fontId="17" fillId="4" borderId="3" xfId="2" applyNumberFormat="1" applyFont="1" applyFill="1" applyBorder="1" applyAlignment="1" applyProtection="1">
      <alignment horizontal="left" vertical="center" wrapText="1"/>
      <protection locked="0"/>
    </xf>
    <xf numFmtId="49" fontId="17" fillId="4" borderId="2" xfId="2" applyNumberFormat="1" applyFont="1" applyFill="1" applyBorder="1" applyAlignment="1" applyProtection="1">
      <alignment horizontal="left" vertical="center" wrapText="1"/>
      <protection locked="0"/>
    </xf>
    <xf numFmtId="49" fontId="2" fillId="4" borderId="6" xfId="2" applyNumberFormat="1" applyFont="1" applyFill="1" applyBorder="1" applyAlignment="1" applyProtection="1">
      <alignment horizontal="left" vertical="top" wrapText="1"/>
      <protection locked="0"/>
    </xf>
    <xf numFmtId="49" fontId="2" fillId="4" borderId="4" xfId="2" applyNumberFormat="1" applyFont="1" applyFill="1" applyBorder="1" applyAlignment="1" applyProtection="1">
      <alignment horizontal="left" vertical="top" wrapText="1"/>
      <protection locked="0"/>
    </xf>
    <xf numFmtId="0" fontId="18" fillId="5" borderId="4" xfId="2" applyFont="1" applyFill="1" applyBorder="1" applyAlignment="1" applyProtection="1">
      <alignment horizontal="left" vertical="center" wrapText="1"/>
    </xf>
    <xf numFmtId="49" fontId="2" fillId="4" borderId="1" xfId="2" applyNumberFormat="1" applyFont="1" applyFill="1" applyBorder="1" applyAlignment="1" applyProtection="1">
      <alignment horizontal="left" vertical="top" wrapText="1"/>
      <protection locked="0"/>
    </xf>
    <xf numFmtId="49" fontId="2" fillId="4" borderId="3" xfId="2" applyNumberFormat="1" applyFont="1" applyFill="1" applyBorder="1" applyAlignment="1" applyProtection="1">
      <alignment horizontal="left" vertical="top" wrapText="1"/>
      <protection locked="0"/>
    </xf>
    <xf numFmtId="49" fontId="2" fillId="4" borderId="2" xfId="2" applyNumberFormat="1" applyFont="1" applyFill="1" applyBorder="1" applyAlignment="1" applyProtection="1">
      <alignment horizontal="left" vertical="top" wrapText="1"/>
      <protection locked="0"/>
    </xf>
    <xf numFmtId="0" fontId="21" fillId="5" borderId="8" xfId="2" applyFont="1" applyFill="1" applyBorder="1" applyAlignment="1" applyProtection="1">
      <alignment horizontal="center" vertical="center"/>
    </xf>
    <xf numFmtId="0" fontId="21" fillId="5" borderId="12" xfId="2" applyFont="1" applyFill="1" applyBorder="1" applyAlignment="1" applyProtection="1">
      <alignment horizontal="center" vertical="center"/>
    </xf>
    <xf numFmtId="0" fontId="21" fillId="5" borderId="6" xfId="2" applyFont="1" applyFill="1" applyBorder="1" applyAlignment="1" applyProtection="1">
      <alignment horizontal="center" vertical="center"/>
    </xf>
    <xf numFmtId="0" fontId="2" fillId="5" borderId="1" xfId="2" applyFont="1" applyFill="1" applyBorder="1" applyAlignment="1" applyProtection="1">
      <alignment horizontal="left" vertical="top"/>
    </xf>
    <xf numFmtId="0" fontId="2" fillId="5" borderId="3" xfId="2" applyFont="1" applyFill="1" applyBorder="1" applyAlignment="1" applyProtection="1">
      <alignment horizontal="left" vertical="top"/>
    </xf>
    <xf numFmtId="0" fontId="2" fillId="5" borderId="2" xfId="2" applyFont="1" applyFill="1" applyBorder="1" applyAlignment="1" applyProtection="1">
      <alignment horizontal="left" vertical="top"/>
    </xf>
    <xf numFmtId="0" fontId="2" fillId="5" borderId="1" xfId="2" applyFont="1" applyFill="1" applyBorder="1" applyAlignment="1" applyProtection="1">
      <alignment horizontal="left" vertical="top" wrapText="1"/>
    </xf>
    <xf numFmtId="0" fontId="2" fillId="5" borderId="3" xfId="2" applyFont="1" applyFill="1" applyBorder="1" applyAlignment="1" applyProtection="1">
      <alignment horizontal="left" vertical="top" wrapText="1"/>
    </xf>
    <xf numFmtId="0" fontId="2" fillId="5" borderId="2" xfId="2"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protection locked="0"/>
    </xf>
    <xf numFmtId="0" fontId="10" fillId="7" borderId="4" xfId="2"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protection locked="0"/>
    </xf>
    <xf numFmtId="0" fontId="10" fillId="5" borderId="4" xfId="2" applyFont="1" applyFill="1" applyBorder="1" applyAlignment="1" applyProtection="1">
      <alignment horizontal="right" vertical="center" wrapText="1"/>
    </xf>
    <xf numFmtId="0" fontId="22" fillId="4" borderId="4" xfId="14" applyNumberFormat="1" applyFont="1" applyFill="1" applyBorder="1" applyAlignment="1" applyProtection="1">
      <alignment horizontal="center" vertical="center" wrapText="1"/>
      <protection locked="0"/>
    </xf>
    <xf numFmtId="0" fontId="22" fillId="4" borderId="4" xfId="1" applyNumberFormat="1" applyFont="1" applyFill="1" applyBorder="1" applyAlignment="1" applyProtection="1">
      <alignment horizontal="center" vertical="center" wrapText="1"/>
      <protection locked="0"/>
    </xf>
    <xf numFmtId="0" fontId="32" fillId="5" borderId="4" xfId="2" applyFont="1" applyFill="1" applyBorder="1" applyAlignment="1" applyProtection="1">
      <alignment horizontal="center" vertical="center" wrapText="1"/>
    </xf>
    <xf numFmtId="0" fontId="33" fillId="5" borderId="4" xfId="2" applyFont="1" applyFill="1" applyBorder="1" applyAlignment="1" applyProtection="1">
      <alignment horizontal="center" vertical="center" wrapText="1"/>
    </xf>
    <xf numFmtId="0" fontId="27" fillId="5" borderId="1" xfId="2" applyFont="1" applyFill="1" applyBorder="1" applyAlignment="1" applyProtection="1">
      <alignment horizontal="left" vertical="center" wrapText="1"/>
    </xf>
    <xf numFmtId="0" fontId="27" fillId="5" borderId="3" xfId="2" applyFont="1" applyFill="1" applyBorder="1" applyAlignment="1" applyProtection="1">
      <alignment horizontal="left" vertical="center" wrapText="1"/>
    </xf>
    <xf numFmtId="0" fontId="27" fillId="5" borderId="2" xfId="2" applyFont="1" applyFill="1" applyBorder="1" applyAlignment="1" applyProtection="1">
      <alignment horizontal="left" vertical="center" wrapText="1"/>
    </xf>
    <xf numFmtId="0" fontId="26" fillId="0" borderId="3" xfId="2" applyFont="1" applyBorder="1" applyAlignment="1" applyProtection="1">
      <alignment horizontal="center" vertical="center"/>
    </xf>
    <xf numFmtId="1" fontId="26" fillId="0" borderId="3" xfId="2" applyNumberFormat="1" applyFont="1" applyBorder="1" applyAlignment="1" applyProtection="1">
      <alignment horizontal="center" vertical="center"/>
    </xf>
    <xf numFmtId="0" fontId="10" fillId="5" borderId="6" xfId="2"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protection locked="0"/>
    </xf>
    <xf numFmtId="1" fontId="2" fillId="4" borderId="3" xfId="2" applyNumberFormat="1" applyFont="1" applyFill="1" applyBorder="1" applyAlignment="1" applyProtection="1">
      <alignment horizontal="center" vertical="center"/>
      <protection locked="0"/>
    </xf>
    <xf numFmtId="1" fontId="2" fillId="4" borderId="4" xfId="2" applyNumberFormat="1" applyFont="1" applyFill="1" applyBorder="1" applyAlignment="1" applyProtection="1">
      <alignment horizontal="center" vertical="center"/>
    </xf>
    <xf numFmtId="0" fontId="18" fillId="5" borderId="4" xfId="2" applyFont="1" applyFill="1" applyBorder="1" applyAlignment="1" applyProtection="1">
      <alignment horizontal="left" vertical="center"/>
    </xf>
    <xf numFmtId="0" fontId="10" fillId="5" borderId="6" xfId="2" applyFont="1" applyFill="1" applyBorder="1" applyAlignment="1" applyProtection="1">
      <alignment horizontal="center" vertical="center"/>
    </xf>
    <xf numFmtId="0" fontId="10" fillId="5" borderId="2" xfId="2" applyFont="1" applyFill="1" applyBorder="1" applyAlignment="1" applyProtection="1">
      <alignment horizontal="center" vertical="center" wrapText="1"/>
    </xf>
    <xf numFmtId="0" fontId="10" fillId="5" borderId="11" xfId="2" applyFont="1" applyFill="1" applyBorder="1" applyAlignment="1" applyProtection="1">
      <alignment horizontal="center" vertical="center"/>
    </xf>
    <xf numFmtId="0" fontId="10" fillId="5" borderId="5" xfId="2" applyFont="1" applyFill="1" applyBorder="1" applyAlignment="1" applyProtection="1">
      <alignment horizontal="center" vertical="center"/>
    </xf>
    <xf numFmtId="0" fontId="10" fillId="5" borderId="8" xfId="2" applyFont="1" applyFill="1" applyBorder="1" applyAlignment="1" applyProtection="1">
      <alignment horizontal="center" vertical="center" wrapText="1"/>
    </xf>
    <xf numFmtId="0" fontId="10" fillId="5" borderId="12" xfId="2" applyFont="1" applyFill="1" applyBorder="1" applyAlignment="1" applyProtection="1">
      <alignment horizontal="center" vertical="center" wrapText="1"/>
    </xf>
    <xf numFmtId="1" fontId="22" fillId="5" borderId="1" xfId="1" applyNumberFormat="1" applyFont="1" applyFill="1" applyBorder="1" applyAlignment="1" applyProtection="1">
      <alignment horizontal="center" vertical="center" wrapText="1"/>
    </xf>
    <xf numFmtId="0" fontId="22" fillId="5" borderId="2" xfId="1" applyNumberFormat="1" applyFont="1" applyFill="1" applyBorder="1" applyAlignment="1" applyProtection="1">
      <alignment horizontal="center" vertical="center" wrapText="1"/>
    </xf>
    <xf numFmtId="49" fontId="22" fillId="4" borderId="1" xfId="1" applyNumberFormat="1" applyFont="1" applyFill="1" applyBorder="1" applyAlignment="1" applyProtection="1">
      <alignment horizontal="center" vertical="center" wrapText="1"/>
      <protection locked="0"/>
    </xf>
    <xf numFmtId="49" fontId="22" fillId="4" borderId="3" xfId="1" applyNumberFormat="1" applyFont="1" applyFill="1" applyBorder="1" applyAlignment="1" applyProtection="1">
      <alignment horizontal="center" vertical="center" wrapText="1"/>
      <protection locked="0"/>
    </xf>
    <xf numFmtId="49" fontId="22" fillId="4" borderId="2" xfId="1" applyNumberFormat="1" applyFont="1" applyFill="1" applyBorder="1" applyAlignment="1" applyProtection="1">
      <alignment horizontal="center" vertical="center" wrapText="1"/>
      <protection locked="0"/>
    </xf>
    <xf numFmtId="166" fontId="2" fillId="4" borderId="1" xfId="14" applyNumberFormat="1" applyFont="1" applyFill="1" applyBorder="1" applyAlignment="1" applyProtection="1">
      <alignment horizontal="center" vertical="center" wrapText="1"/>
      <protection locked="0"/>
    </xf>
    <xf numFmtId="166" fontId="2" fillId="4" borderId="2" xfId="14" applyNumberFormat="1" applyFont="1" applyFill="1" applyBorder="1" applyAlignment="1" applyProtection="1">
      <alignment horizontal="center" vertical="center" wrapText="1"/>
      <protection locked="0"/>
    </xf>
    <xf numFmtId="0" fontId="10" fillId="5" borderId="11"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7" xfId="2" applyFont="1" applyFill="1" applyBorder="1" applyAlignment="1" applyProtection="1">
      <alignment horizontal="center" vertical="center" wrapText="1"/>
    </xf>
    <xf numFmtId="0" fontId="10" fillId="5" borderId="13"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wrapText="1"/>
    </xf>
    <xf numFmtId="0" fontId="22" fillId="4" borderId="3" xfId="1" applyNumberFormat="1" applyFont="1" applyFill="1" applyBorder="1" applyAlignment="1" applyProtection="1">
      <alignment horizontal="left" vertical="center" wrapText="1"/>
      <protection locked="0"/>
    </xf>
    <xf numFmtId="0" fontId="22" fillId="4" borderId="2" xfId="1" applyNumberFormat="1" applyFont="1" applyFill="1" applyBorder="1" applyAlignment="1" applyProtection="1">
      <alignment horizontal="left" vertical="center" wrapText="1"/>
      <protection locked="0"/>
    </xf>
    <xf numFmtId="49" fontId="22" fillId="4" borderId="1" xfId="1" applyNumberFormat="1" applyFont="1" applyFill="1" applyBorder="1" applyAlignment="1" applyProtection="1">
      <alignment horizontal="left" vertical="center" wrapText="1"/>
      <protection locked="0"/>
    </xf>
    <xf numFmtId="49" fontId="22" fillId="4" borderId="3" xfId="1" applyNumberFormat="1" applyFont="1" applyFill="1" applyBorder="1" applyAlignment="1" applyProtection="1">
      <alignment horizontal="left" vertical="center" wrapText="1"/>
      <protection locked="0"/>
    </xf>
    <xf numFmtId="49" fontId="22" fillId="4" borderId="2" xfId="1" applyNumberFormat="1" applyFont="1" applyFill="1" applyBorder="1" applyAlignment="1" applyProtection="1">
      <alignment horizontal="left" vertical="center" wrapText="1"/>
      <protection locked="0"/>
    </xf>
    <xf numFmtId="0" fontId="22" fillId="4" borderId="1" xfId="1" applyNumberFormat="1" applyFont="1" applyFill="1" applyBorder="1" applyAlignment="1" applyProtection="1">
      <alignment horizontal="center" vertical="top" wrapText="1"/>
      <protection locked="0"/>
    </xf>
    <xf numFmtId="0" fontId="22" fillId="4" borderId="3" xfId="1" applyNumberFormat="1" applyFont="1" applyFill="1" applyBorder="1" applyAlignment="1" applyProtection="1">
      <alignment horizontal="center" vertical="top" wrapText="1"/>
      <protection locked="0"/>
    </xf>
    <xf numFmtId="0" fontId="22" fillId="4" borderId="2" xfId="1" applyNumberFormat="1" applyFont="1" applyFill="1" applyBorder="1" applyAlignment="1" applyProtection="1">
      <alignment horizontal="center" vertical="top" wrapText="1"/>
      <protection locked="0"/>
    </xf>
    <xf numFmtId="0" fontId="10" fillId="5" borderId="4" xfId="2" applyFont="1" applyFill="1" applyBorder="1" applyAlignment="1" applyProtection="1">
      <alignment horizontal="center" vertical="center"/>
    </xf>
    <xf numFmtId="166" fontId="10" fillId="4" borderId="3" xfId="14" applyNumberFormat="1" applyFont="1" applyFill="1" applyBorder="1" applyAlignment="1" applyProtection="1">
      <alignment horizontal="center" vertical="center" wrapText="1"/>
    </xf>
    <xf numFmtId="166" fontId="10" fillId="4" borderId="2" xfId="14" applyNumberFormat="1" applyFont="1" applyFill="1" applyBorder="1" applyAlignment="1" applyProtection="1">
      <alignment horizontal="center" vertical="center" wrapText="1"/>
    </xf>
    <xf numFmtId="166" fontId="28" fillId="8" borderId="7" xfId="14" applyNumberFormat="1" applyFont="1" applyFill="1" applyBorder="1" applyAlignment="1" applyProtection="1">
      <alignment horizontal="center" vertical="center"/>
    </xf>
    <xf numFmtId="166" fontId="28" fillId="8" borderId="0" xfId="14" applyNumberFormat="1" applyFont="1" applyFill="1" applyBorder="1" applyAlignment="1" applyProtection="1">
      <alignment horizontal="center" vertical="center"/>
    </xf>
    <xf numFmtId="166" fontId="22" fillId="4" borderId="4" xfId="14" applyNumberFormat="1" applyFont="1" applyFill="1" applyBorder="1" applyAlignment="1" applyProtection="1">
      <alignment horizontal="center" vertical="top" wrapText="1"/>
    </xf>
    <xf numFmtId="0" fontId="10" fillId="7" borderId="0" xfId="2"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wrapText="1"/>
    </xf>
    <xf numFmtId="0" fontId="10" fillId="5" borderId="4" xfId="2" applyNumberFormat="1" applyFont="1" applyFill="1" applyBorder="1" applyAlignment="1" applyProtection="1">
      <alignment horizontal="center" vertical="center"/>
    </xf>
    <xf numFmtId="49" fontId="30" fillId="4" borderId="4" xfId="2" applyNumberFormat="1" applyFont="1" applyFill="1" applyBorder="1" applyAlignment="1" applyProtection="1">
      <alignment horizontal="center" vertical="center" wrapText="1"/>
      <protection locked="0"/>
    </xf>
    <xf numFmtId="0" fontId="2" fillId="4" borderId="4" xfId="2" applyNumberFormat="1" applyFont="1" applyFill="1" applyBorder="1" applyAlignment="1" applyProtection="1">
      <alignment horizontal="left" vertical="top" wrapText="1"/>
      <protection locked="0"/>
    </xf>
    <xf numFmtId="0" fontId="10" fillId="5" borderId="4" xfId="2" applyFont="1" applyFill="1" applyBorder="1" applyAlignment="1" applyProtection="1">
      <alignment horizontal="right" vertical="center"/>
    </xf>
    <xf numFmtId="14" fontId="2" fillId="4" borderId="1" xfId="2" applyNumberFormat="1" applyFont="1" applyFill="1" applyBorder="1" applyAlignment="1" applyProtection="1">
      <alignment horizontal="center" vertical="center" wrapText="1"/>
      <protection locked="0"/>
    </xf>
    <xf numFmtId="14" fontId="2" fillId="4" borderId="3" xfId="2" applyNumberFormat="1" applyFont="1" applyFill="1" applyBorder="1" applyAlignment="1" applyProtection="1">
      <alignment horizontal="center" vertical="center" wrapText="1"/>
      <protection locked="0"/>
    </xf>
    <xf numFmtId="14" fontId="2" fillId="4" borderId="2" xfId="2" applyNumberFormat="1" applyFont="1" applyFill="1" applyBorder="1" applyAlignment="1" applyProtection="1">
      <alignment horizontal="center" vertical="center" wrapText="1"/>
      <protection locked="0"/>
    </xf>
    <xf numFmtId="0" fontId="10" fillId="5" borderId="1" xfId="2" applyFont="1" applyFill="1" applyBorder="1" applyAlignment="1" applyProtection="1">
      <alignment horizontal="center" vertical="top" wrapText="1"/>
    </xf>
    <xf numFmtId="0" fontId="10" fillId="5" borderId="3" xfId="2" applyFont="1" applyFill="1" applyBorder="1" applyAlignment="1" applyProtection="1">
      <alignment horizontal="center" vertical="top" wrapText="1"/>
    </xf>
    <xf numFmtId="0" fontId="10" fillId="5" borderId="2" xfId="2" applyFont="1" applyFill="1" applyBorder="1" applyAlignment="1" applyProtection="1">
      <alignment horizontal="center" vertical="top" wrapText="1"/>
    </xf>
    <xf numFmtId="49" fontId="22" fillId="4" borderId="6" xfId="2" applyNumberFormat="1" applyFont="1" applyFill="1" applyBorder="1" applyAlignment="1" applyProtection="1">
      <alignment horizontal="center" vertical="top" wrapText="1"/>
      <protection locked="0"/>
    </xf>
    <xf numFmtId="49" fontId="22" fillId="4" borderId="4" xfId="2" applyNumberFormat="1" applyFont="1" applyFill="1" applyBorder="1" applyAlignment="1" applyProtection="1">
      <alignment horizontal="center" vertical="top" wrapText="1"/>
      <protection locked="0"/>
    </xf>
    <xf numFmtId="0" fontId="10" fillId="5" borderId="1" xfId="2" applyFont="1" applyFill="1" applyBorder="1" applyAlignment="1" applyProtection="1">
      <alignment horizontal="left" vertical="top" wrapText="1"/>
    </xf>
    <xf numFmtId="0" fontId="10" fillId="5" borderId="3" xfId="2" applyFont="1" applyFill="1" applyBorder="1" applyAlignment="1" applyProtection="1">
      <alignment horizontal="left" vertical="top" wrapText="1"/>
    </xf>
    <xf numFmtId="0" fontId="10" fillId="5" borderId="2" xfId="2" applyFont="1" applyFill="1" applyBorder="1" applyAlignment="1" applyProtection="1">
      <alignment horizontal="left" vertical="top" wrapText="1"/>
    </xf>
    <xf numFmtId="49" fontId="36" fillId="4" borderId="1" xfId="2" applyNumberFormat="1" applyFont="1" applyFill="1" applyBorder="1" applyAlignment="1" applyProtection="1">
      <alignment horizontal="center" vertical="center" wrapText="1"/>
      <protection locked="0"/>
    </xf>
    <xf numFmtId="49" fontId="36" fillId="4" borderId="3" xfId="2" applyNumberFormat="1" applyFont="1" applyFill="1" applyBorder="1" applyAlignment="1" applyProtection="1">
      <alignment horizontal="center" vertical="center" wrapText="1"/>
      <protection locked="0"/>
    </xf>
    <xf numFmtId="49" fontId="36" fillId="4" borderId="2" xfId="2" applyNumberFormat="1" applyFont="1" applyFill="1" applyBorder="1" applyAlignment="1" applyProtection="1">
      <alignment horizontal="center" vertical="center" wrapText="1"/>
      <protection locked="0"/>
    </xf>
    <xf numFmtId="49" fontId="22" fillId="4" borderId="6" xfId="2" applyNumberFormat="1" applyFont="1" applyFill="1" applyBorder="1" applyAlignment="1" applyProtection="1">
      <alignment horizontal="center" vertical="top" wrapText="1"/>
    </xf>
    <xf numFmtId="49" fontId="22" fillId="4" borderId="4" xfId="2" applyNumberFormat="1" applyFont="1" applyFill="1" applyBorder="1" applyAlignment="1" applyProtection="1">
      <alignment horizontal="center" vertical="top" wrapText="1"/>
    </xf>
    <xf numFmtId="14" fontId="2" fillId="4" borderId="1" xfId="2" applyNumberFormat="1" applyFont="1" applyFill="1" applyBorder="1" applyAlignment="1" applyProtection="1">
      <alignment horizontal="center" vertical="center" wrapText="1"/>
    </xf>
    <xf numFmtId="14" fontId="2" fillId="4" borderId="3" xfId="2" applyNumberFormat="1" applyFont="1" applyFill="1" applyBorder="1" applyAlignment="1" applyProtection="1">
      <alignment horizontal="center" vertical="center" wrapText="1"/>
    </xf>
    <xf numFmtId="14" fontId="2" fillId="4" borderId="2" xfId="2"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center" vertical="center" wrapText="1"/>
    </xf>
    <xf numFmtId="49" fontId="2" fillId="4" borderId="3" xfId="2" applyNumberFormat="1" applyFont="1" applyFill="1" applyBorder="1" applyAlignment="1" applyProtection="1">
      <alignment horizontal="center" vertical="center" wrapText="1"/>
    </xf>
    <xf numFmtId="49" fontId="2" fillId="4" borderId="2" xfId="2" applyNumberFormat="1" applyFont="1" applyFill="1" applyBorder="1" applyAlignment="1" applyProtection="1">
      <alignment horizontal="center" vertical="center" wrapText="1"/>
    </xf>
    <xf numFmtId="49" fontId="36" fillId="4" borderId="1" xfId="2" applyNumberFormat="1" applyFont="1" applyFill="1" applyBorder="1" applyAlignment="1" applyProtection="1">
      <alignment horizontal="center" vertical="center" wrapText="1"/>
    </xf>
    <xf numFmtId="49" fontId="2" fillId="4" borderId="4" xfId="2" applyNumberFormat="1" applyFont="1" applyFill="1" applyBorder="1" applyAlignment="1" applyProtection="1">
      <alignment horizontal="left" vertical="top" wrapText="1"/>
    </xf>
    <xf numFmtId="49" fontId="30" fillId="4" borderId="4" xfId="2" applyNumberFormat="1" applyFont="1" applyFill="1" applyBorder="1" applyAlignment="1" applyProtection="1">
      <alignment horizontal="center" vertical="center" wrapText="1"/>
    </xf>
    <xf numFmtId="0" fontId="2" fillId="4" borderId="4" xfId="2" applyNumberFormat="1" applyFont="1" applyFill="1" applyBorder="1" applyAlignment="1" applyProtection="1">
      <alignment horizontal="left" vertical="top" wrapText="1"/>
    </xf>
    <xf numFmtId="49" fontId="22" fillId="4" borderId="1" xfId="1" applyNumberFormat="1" applyFont="1" applyFill="1" applyBorder="1" applyAlignment="1" applyProtection="1">
      <alignment horizontal="left" vertical="center" wrapText="1"/>
    </xf>
    <xf numFmtId="49" fontId="22" fillId="4" borderId="3" xfId="1" applyNumberFormat="1" applyFont="1" applyFill="1" applyBorder="1" applyAlignment="1" applyProtection="1">
      <alignment horizontal="left" vertical="center" wrapText="1"/>
    </xf>
    <xf numFmtId="49" fontId="22" fillId="4" borderId="2" xfId="1" applyNumberFormat="1" applyFont="1" applyFill="1" applyBorder="1" applyAlignment="1" applyProtection="1">
      <alignment horizontal="left" vertical="center" wrapText="1"/>
    </xf>
    <xf numFmtId="44" fontId="2" fillId="4" borderId="1" xfId="14" applyNumberFormat="1" applyFont="1" applyFill="1" applyBorder="1" applyAlignment="1" applyProtection="1">
      <alignment horizontal="center" vertical="center" wrapText="1"/>
    </xf>
    <xf numFmtId="44" fontId="2" fillId="4" borderId="2" xfId="14" applyNumberFormat="1" applyFont="1" applyFill="1" applyBorder="1" applyAlignment="1" applyProtection="1">
      <alignment horizontal="center" vertical="center" wrapText="1"/>
    </xf>
    <xf numFmtId="0" fontId="22" fillId="4" borderId="1" xfId="1" applyNumberFormat="1" applyFont="1" applyFill="1" applyBorder="1" applyAlignment="1" applyProtection="1">
      <alignment horizontal="left" vertical="center" wrapText="1"/>
    </xf>
    <xf numFmtId="0" fontId="22" fillId="4" borderId="3" xfId="1" applyNumberFormat="1" applyFont="1" applyFill="1" applyBorder="1" applyAlignment="1" applyProtection="1">
      <alignment horizontal="left" vertical="center" wrapText="1"/>
    </xf>
    <xf numFmtId="0" fontId="22" fillId="4" borderId="2" xfId="1" applyNumberFormat="1" applyFont="1" applyFill="1" applyBorder="1" applyAlignment="1" applyProtection="1">
      <alignment horizontal="left" vertical="center" wrapText="1"/>
    </xf>
    <xf numFmtId="49" fontId="22" fillId="4" borderId="1" xfId="1" applyNumberFormat="1" applyFont="1" applyFill="1" applyBorder="1" applyAlignment="1" applyProtection="1">
      <alignment horizontal="center" vertical="center" wrapText="1"/>
    </xf>
    <xf numFmtId="49" fontId="22" fillId="4" borderId="3" xfId="1" applyNumberFormat="1" applyFont="1" applyFill="1" applyBorder="1" applyAlignment="1" applyProtection="1">
      <alignment horizontal="center" vertical="center" wrapText="1"/>
    </xf>
    <xf numFmtId="49" fontId="22" fillId="4" borderId="2" xfId="1" applyNumberFormat="1"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xf>
    <xf numFmtId="1" fontId="2" fillId="4" borderId="3" xfId="2" applyNumberFormat="1" applyFont="1" applyFill="1" applyBorder="1" applyAlignment="1" applyProtection="1">
      <alignment horizontal="center" vertical="center"/>
    </xf>
    <xf numFmtId="0" fontId="22" fillId="4" borderId="4" xfId="1" applyNumberFormat="1" applyFont="1" applyFill="1" applyBorder="1" applyAlignment="1" applyProtection="1">
      <alignment horizontal="center" vertical="center" wrapText="1"/>
    </xf>
    <xf numFmtId="1" fontId="22" fillId="4" borderId="4" xfId="14" applyNumberFormat="1" applyFont="1" applyFill="1" applyBorder="1" applyAlignment="1" applyProtection="1">
      <alignment horizontal="center" vertical="center" wrapText="1"/>
    </xf>
    <xf numFmtId="0" fontId="22" fillId="4" borderId="4" xfId="14" applyNumberFormat="1" applyFont="1" applyFill="1" applyBorder="1" applyAlignment="1" applyProtection="1">
      <alignment horizontal="center" vertical="center" wrapText="1"/>
    </xf>
    <xf numFmtId="49" fontId="2" fillId="4" borderId="1" xfId="2" applyNumberFormat="1" applyFont="1" applyFill="1" applyBorder="1" applyAlignment="1" applyProtection="1">
      <alignment horizontal="left" vertical="top" wrapText="1"/>
    </xf>
    <xf numFmtId="49" fontId="2" fillId="4" borderId="3" xfId="2" applyNumberFormat="1" applyFont="1" applyFill="1" applyBorder="1" applyAlignment="1" applyProtection="1">
      <alignment horizontal="left" vertical="top" wrapText="1"/>
    </xf>
    <xf numFmtId="49" fontId="2" fillId="4" borderId="2" xfId="2" applyNumberFormat="1" applyFont="1" applyFill="1" applyBorder="1" applyAlignment="1" applyProtection="1">
      <alignment horizontal="left" vertical="top" wrapText="1"/>
    </xf>
    <xf numFmtId="166" fontId="16" fillId="4" borderId="4" xfId="2" applyNumberFormat="1" applyFont="1" applyFill="1" applyBorder="1" applyAlignment="1" applyProtection="1">
      <alignment horizontal="center" vertical="center" wrapText="1"/>
    </xf>
    <xf numFmtId="49" fontId="17" fillId="4" borderId="1" xfId="2" applyNumberFormat="1" applyFont="1" applyFill="1" applyBorder="1" applyAlignment="1" applyProtection="1">
      <alignment horizontal="left" vertical="center" wrapText="1"/>
    </xf>
    <xf numFmtId="49" fontId="17" fillId="4" borderId="3" xfId="2" applyNumberFormat="1" applyFont="1" applyFill="1" applyBorder="1" applyAlignment="1" applyProtection="1">
      <alignment horizontal="left" vertical="center" wrapText="1"/>
    </xf>
    <xf numFmtId="49" fontId="17" fillId="4" borderId="2" xfId="2" applyNumberFormat="1" applyFont="1" applyFill="1" applyBorder="1" applyAlignment="1" applyProtection="1">
      <alignment horizontal="left" vertical="center" wrapText="1"/>
    </xf>
    <xf numFmtId="0" fontId="2" fillId="4" borderId="1" xfId="1" applyFont="1" applyFill="1" applyBorder="1" applyAlignment="1" applyProtection="1">
      <alignment horizontal="left" vertical="top" wrapText="1"/>
    </xf>
    <xf numFmtId="0" fontId="2" fillId="4" borderId="3" xfId="1" applyFont="1" applyFill="1" applyBorder="1" applyAlignment="1" applyProtection="1">
      <alignment horizontal="left" vertical="top" wrapText="1"/>
    </xf>
    <xf numFmtId="0" fontId="2" fillId="4" borderId="2" xfId="1" applyFont="1" applyFill="1" applyBorder="1" applyAlignment="1" applyProtection="1">
      <alignment horizontal="left" vertical="top" wrapText="1"/>
    </xf>
    <xf numFmtId="49" fontId="2" fillId="4" borderId="6" xfId="2" applyNumberFormat="1" applyFont="1" applyFill="1" applyBorder="1" applyAlignment="1" applyProtection="1">
      <alignment horizontal="left" vertical="top" wrapText="1"/>
    </xf>
    <xf numFmtId="0" fontId="43" fillId="4" borderId="1" xfId="2" applyFont="1" applyFill="1" applyBorder="1" applyAlignment="1" applyProtection="1">
      <alignment horizontal="center" vertical="center" wrapText="1"/>
    </xf>
    <xf numFmtId="0" fontId="43" fillId="4" borderId="3" xfId="2" applyFont="1" applyFill="1" applyBorder="1" applyAlignment="1" applyProtection="1">
      <alignment horizontal="center" vertical="center" wrapText="1"/>
    </xf>
    <xf numFmtId="0" fontId="43" fillId="4" borderId="2" xfId="2" applyFont="1" applyFill="1" applyBorder="1" applyAlignment="1" applyProtection="1">
      <alignment horizontal="center" vertical="center" wrapText="1"/>
    </xf>
    <xf numFmtId="0" fontId="2" fillId="4" borderId="1" xfId="2" applyFont="1" applyFill="1" applyBorder="1" applyAlignment="1" applyProtection="1">
      <alignment horizontal="center" vertical="center" wrapText="1"/>
    </xf>
    <xf numFmtId="0" fontId="2" fillId="4" borderId="3" xfId="2" applyFont="1" applyFill="1" applyBorder="1" applyAlignment="1" applyProtection="1">
      <alignment horizontal="center" vertical="center" wrapText="1"/>
    </xf>
    <xf numFmtId="0" fontId="11" fillId="4" borderId="4" xfId="2" applyFont="1" applyFill="1" applyBorder="1" applyAlignment="1" applyProtection="1">
      <alignment horizontal="left" vertical="center" wrapText="1"/>
    </xf>
    <xf numFmtId="0" fontId="11" fillId="4" borderId="1" xfId="2" applyNumberFormat="1" applyFont="1" applyFill="1" applyBorder="1" applyAlignment="1" applyProtection="1">
      <alignment horizontal="center" vertical="center" wrapText="1"/>
    </xf>
    <xf numFmtId="0" fontId="11" fillId="4" borderId="2" xfId="2" applyNumberFormat="1" applyFont="1" applyFill="1" applyBorder="1" applyAlignment="1" applyProtection="1">
      <alignment horizontal="center" vertical="center" wrapText="1"/>
    </xf>
    <xf numFmtId="14" fontId="11" fillId="4" borderId="1" xfId="2" applyNumberFormat="1" applyFont="1" applyFill="1" applyBorder="1" applyAlignment="1" applyProtection="1">
      <alignment horizontal="center" vertical="center" wrapText="1"/>
    </xf>
    <xf numFmtId="14" fontId="11" fillId="4" borderId="3" xfId="2" applyNumberFormat="1" applyFont="1" applyFill="1" applyBorder="1" applyAlignment="1" applyProtection="1">
      <alignment horizontal="center" vertical="center" wrapText="1"/>
    </xf>
    <xf numFmtId="14" fontId="11" fillId="4" borderId="2" xfId="2" applyNumberFormat="1" applyFont="1" applyFill="1" applyBorder="1" applyAlignment="1" applyProtection="1">
      <alignment horizontal="center" vertical="center" wrapText="1"/>
    </xf>
    <xf numFmtId="14" fontId="11" fillId="4" borderId="4" xfId="2" applyNumberFormat="1" applyFont="1" applyFill="1" applyBorder="1" applyAlignment="1" applyProtection="1">
      <alignment horizontal="center" vertical="center" wrapText="1"/>
    </xf>
    <xf numFmtId="44" fontId="2" fillId="4" borderId="4" xfId="14" applyNumberFormat="1" applyFont="1" applyFill="1" applyBorder="1" applyAlignment="1" applyProtection="1">
      <alignment horizontal="center" vertical="center" wrapText="1"/>
    </xf>
    <xf numFmtId="0" fontId="2" fillId="4" borderId="4" xfId="2" applyFont="1" applyFill="1" applyBorder="1" applyAlignment="1" applyProtection="1">
      <alignment vertical="center" wrapText="1"/>
    </xf>
    <xf numFmtId="0" fontId="2" fillId="4" borderId="4" xfId="1" applyFont="1" applyFill="1" applyBorder="1" applyAlignment="1" applyProtection="1">
      <alignment vertical="top" wrapText="1"/>
    </xf>
    <xf numFmtId="0" fontId="4" fillId="4" borderId="1" xfId="5" applyFill="1" applyBorder="1" applyAlignment="1" applyProtection="1">
      <alignment vertical="top" wrapText="1"/>
    </xf>
    <xf numFmtId="0" fontId="2" fillId="4" borderId="3" xfId="2" applyFont="1" applyFill="1" applyBorder="1" applyAlignment="1" applyProtection="1">
      <alignment vertical="top" wrapText="1"/>
    </xf>
    <xf numFmtId="0" fontId="2" fillId="4" borderId="2" xfId="2" applyFont="1" applyFill="1" applyBorder="1" applyAlignment="1" applyProtection="1">
      <alignment vertical="top" wrapText="1"/>
    </xf>
    <xf numFmtId="49" fontId="2" fillId="4" borderId="4" xfId="2" applyNumberFormat="1" applyFont="1" applyFill="1" applyBorder="1" applyAlignment="1" applyProtection="1">
      <alignment vertical="top" wrapText="1"/>
    </xf>
    <xf numFmtId="0" fontId="10" fillId="4" borderId="4" xfId="2" applyFont="1" applyFill="1" applyBorder="1" applyAlignment="1" applyProtection="1">
      <alignment horizontal="center" vertical="center" wrapText="1"/>
    </xf>
    <xf numFmtId="0" fontId="2" fillId="4" borderId="4" xfId="2" applyFont="1" applyFill="1" applyBorder="1" applyAlignment="1" applyProtection="1">
      <alignment horizontal="center" vertical="top" wrapText="1"/>
    </xf>
    <xf numFmtId="0" fontId="10" fillId="4" borderId="1" xfId="2" applyFont="1" applyFill="1" applyBorder="1" applyAlignment="1" applyProtection="1">
      <alignment horizontal="center" vertical="center" wrapText="1"/>
    </xf>
    <xf numFmtId="0" fontId="10" fillId="4" borderId="3" xfId="2" applyFont="1" applyFill="1" applyBorder="1" applyAlignment="1" applyProtection="1">
      <alignment horizontal="center" vertical="center" wrapText="1"/>
    </xf>
    <xf numFmtId="0" fontId="10" fillId="4" borderId="2" xfId="2" applyFont="1" applyFill="1" applyBorder="1" applyAlignment="1" applyProtection="1">
      <alignment horizontal="center" vertical="center" wrapText="1"/>
    </xf>
  </cellXfs>
  <cellStyles count="15">
    <cellStyle name="Currency" xfId="14" builtinId="4"/>
    <cellStyle name="Currency 2" xfId="3"/>
    <cellStyle name="Currency 2 2" xfId="4"/>
    <cellStyle name="Currency 2 3" xfId="12"/>
    <cellStyle name="Currency 3" xfId="10"/>
    <cellStyle name="Explanatory Text" xfId="1" builtinId="53"/>
    <cellStyle name="Hyperlink" xfId="5" builtinId="8"/>
    <cellStyle name="Hyperlink 2" xfId="7"/>
    <cellStyle name="Normal" xfId="0" builtinId="0"/>
    <cellStyle name="Normal 2" xfId="2"/>
    <cellStyle name="Normal 3" xfId="6"/>
    <cellStyle name="Normal 4" xfId="9"/>
    <cellStyle name="Normal 4 2" xfId="13"/>
    <cellStyle name="Normal 5" xfId="11"/>
    <cellStyle name="Percent 2" xfId="8"/>
  </cellStyles>
  <dxfs count="43">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ont>
        <color theme="0"/>
      </font>
      <fill>
        <patternFill patternType="lightUp"/>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patternType="darkUp">
          <bgColor theme="0"/>
        </patternFill>
      </fill>
    </dxf>
    <dxf>
      <fill>
        <patternFill patternType="darkUp">
          <bgColor theme="0"/>
        </patternFill>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ill>
        <patternFill patternType="darkUp">
          <bgColor theme="0"/>
        </patternFill>
      </fill>
    </dxf>
    <dxf>
      <fill>
        <patternFill patternType="darkUp">
          <bgColor theme="0"/>
        </patternFill>
      </fill>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patternType="lightUp"/>
      </fill>
    </dxf>
    <dxf>
      <fill>
        <patternFill patternType="lightUp"/>
      </fill>
    </dxf>
    <dxf>
      <font>
        <color theme="0" tint="-0.14996795556505021"/>
      </font>
      <fill>
        <patternFill patternType="solid">
          <bgColor theme="0" tint="-0.14996795556505021"/>
        </patternFill>
      </fill>
      <border>
        <left/>
        <right/>
        <top style="thin">
          <color auto="1"/>
        </top>
        <bottom/>
        <vertical/>
        <horizontal/>
      </border>
    </dxf>
    <dxf>
      <font>
        <color theme="0" tint="-0.14996795556505021"/>
      </font>
      <fill>
        <patternFill patternType="solid">
          <bgColor theme="0" tint="-0.14996795556505021"/>
        </patternFill>
      </fill>
      <border>
        <left/>
        <right/>
        <top/>
        <bottom/>
        <vertical/>
        <horizontal/>
      </border>
    </dxf>
    <dxf>
      <fill>
        <patternFill patternType="darkUp">
          <bgColor theme="4" tint="0.59996337778862885"/>
        </patternFill>
      </fill>
    </dxf>
    <dxf>
      <fill>
        <patternFill patternType="darkUp">
          <bgColor theme="4" tint="0.59996337778862885"/>
        </patternFill>
      </fill>
    </dxf>
    <dxf>
      <font>
        <color auto="1"/>
      </font>
      <fill>
        <patternFill patternType="darkUp">
          <bgColor theme="4" tint="0.59996337778862885"/>
        </patternFill>
      </fill>
    </dxf>
    <dxf>
      <font>
        <color theme="0" tint="-0.14996795556505021"/>
      </font>
      <fill>
        <patternFill patternType="solid">
          <bgColor theme="0" tint="-0.14996795556505021"/>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s>
  <tableStyles count="0" defaultTableStyle="TableStyleMedium2" defaultPivotStyle="PivotStyleLight16"/>
  <colors>
    <mruColors>
      <color rgb="FF000099"/>
      <color rgb="FFFF99FF"/>
      <color rgb="FF000080"/>
      <color rgb="FFFF66FF"/>
      <color rgb="FF0000FF"/>
      <color rgb="FFFF3399"/>
      <color rgb="FFCC00FF"/>
      <color rgb="FFFFFF99"/>
      <color rgb="FFF7F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457199</xdr:colOff>
      <xdr:row>0</xdr:row>
      <xdr:rowOff>211274</xdr:rowOff>
    </xdr:from>
    <xdr:to>
      <xdr:col>12</xdr:col>
      <xdr:colOff>390525</xdr:colOff>
      <xdr:row>0</xdr:row>
      <xdr:rowOff>1000125</xdr:rowOff>
    </xdr:to>
    <xdr:pic>
      <xdr:nvPicPr>
        <xdr:cNvPr id="2" name="Picture 1" descr="RST log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49" y="192224"/>
          <a:ext cx="528637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341219</xdr:colOff>
      <xdr:row>0</xdr:row>
      <xdr:rowOff>331693</xdr:rowOff>
    </xdr:from>
    <xdr:to>
      <xdr:col>3</xdr:col>
      <xdr:colOff>247434</xdr:colOff>
      <xdr:row>0</xdr:row>
      <xdr:rowOff>941293</xdr:rowOff>
    </xdr:to>
    <xdr:pic>
      <xdr:nvPicPr>
        <xdr:cNvPr id="3" name="Picture 2" descr="C:\Users\Rajal\AppData\Local\Microsoft\Windows\INetCache\Content.Word\Kiwisport Logo 09 LGE.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8369" y="188818"/>
          <a:ext cx="352571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152400</xdr:colOff>
      <xdr:row>0</xdr:row>
      <xdr:rowOff>314826</xdr:rowOff>
    </xdr:from>
    <xdr:ext cx="1515036" cy="561474"/>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91700" y="191001"/>
          <a:ext cx="1515036" cy="561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Erson@funballsportsclub.com.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85" zoomScaleNormal="85" workbookViewId="0">
      <selection activeCell="A5" sqref="A5"/>
    </sheetView>
  </sheetViews>
  <sheetFormatPr defaultColWidth="0" defaultRowHeight="15" x14ac:dyDescent="0.25"/>
  <cols>
    <col min="1" max="1" width="0.85546875" style="55" customWidth="1"/>
    <col min="2" max="2" width="26" style="55" bestFit="1" customWidth="1"/>
    <col min="3" max="3" width="28.28515625" style="55" customWidth="1"/>
    <col min="4" max="4" width="7.140625" style="55" customWidth="1"/>
    <col min="5" max="16" width="9.140625" style="55" customWidth="1"/>
    <col min="17" max="16384" width="9.140625" style="39" hidden="1"/>
  </cols>
  <sheetData>
    <row r="1" spans="2:18" ht="92.25" customHeight="1" x14ac:dyDescent="0.25">
      <c r="B1" s="64"/>
      <c r="C1" s="64"/>
      <c r="D1" s="64"/>
      <c r="E1" s="64"/>
      <c r="F1" s="64"/>
      <c r="G1" s="64"/>
      <c r="H1" s="64"/>
      <c r="I1" s="64"/>
      <c r="J1" s="64"/>
      <c r="K1" s="64"/>
      <c r="L1" s="64"/>
      <c r="M1" s="64"/>
      <c r="N1" s="64"/>
      <c r="O1" s="64"/>
      <c r="P1" s="64"/>
      <c r="Q1" s="59"/>
      <c r="R1" s="59"/>
    </row>
    <row r="2" spans="2:18" ht="18.75" x14ac:dyDescent="0.3">
      <c r="B2" s="63" t="s">
        <v>337</v>
      </c>
      <c r="C2" s="63"/>
      <c r="D2" s="63"/>
      <c r="E2" s="63"/>
      <c r="F2" s="63"/>
      <c r="G2" s="63"/>
      <c r="H2" s="63"/>
      <c r="I2" s="63"/>
      <c r="J2" s="63"/>
      <c r="K2" s="63"/>
      <c r="L2" s="63"/>
      <c r="M2" s="63"/>
      <c r="N2" s="63"/>
      <c r="O2" s="63"/>
      <c r="P2" s="63"/>
    </row>
    <row r="3" spans="2:18" ht="15.75" x14ac:dyDescent="0.25">
      <c r="B3" s="65" t="s">
        <v>336</v>
      </c>
      <c r="C3" s="65"/>
      <c r="D3" s="65"/>
      <c r="E3" s="65"/>
      <c r="F3" s="65"/>
      <c r="G3" s="65"/>
      <c r="H3" s="65"/>
      <c r="I3" s="65"/>
      <c r="J3" s="65"/>
      <c r="K3" s="65"/>
      <c r="L3" s="65"/>
      <c r="M3" s="65"/>
      <c r="N3" s="65"/>
      <c r="O3" s="65"/>
      <c r="P3" s="65"/>
    </row>
    <row r="4" spans="2:18" ht="204.75" customHeight="1" x14ac:dyDescent="0.25">
      <c r="B4" s="66" t="s">
        <v>335</v>
      </c>
      <c r="C4" s="66"/>
      <c r="D4" s="66"/>
      <c r="E4" s="66"/>
      <c r="F4" s="66"/>
      <c r="G4" s="66"/>
      <c r="H4" s="66"/>
      <c r="I4" s="66"/>
      <c r="J4" s="66"/>
      <c r="K4" s="66"/>
      <c r="L4" s="66"/>
      <c r="M4" s="66"/>
      <c r="N4" s="66"/>
      <c r="O4" s="66"/>
      <c r="P4" s="66"/>
    </row>
    <row r="5" spans="2:18" ht="51" customHeight="1" x14ac:dyDescent="0.25">
      <c r="B5" s="66" t="s">
        <v>334</v>
      </c>
      <c r="C5" s="66"/>
      <c r="D5" s="66"/>
      <c r="E5" s="66"/>
      <c r="F5" s="66"/>
      <c r="G5" s="66"/>
      <c r="H5" s="66"/>
      <c r="I5" s="66"/>
      <c r="J5" s="66"/>
      <c r="K5" s="66"/>
      <c r="L5" s="66"/>
      <c r="M5" s="66"/>
      <c r="N5" s="66"/>
      <c r="O5" s="66"/>
      <c r="P5" s="66"/>
    </row>
    <row r="6" spans="2:18" x14ac:dyDescent="0.25">
      <c r="B6" s="70" t="s">
        <v>333</v>
      </c>
      <c r="C6" s="70"/>
      <c r="D6" s="70"/>
      <c r="E6" s="70"/>
      <c r="F6" s="70"/>
      <c r="G6" s="70"/>
      <c r="H6" s="71" t="s">
        <v>332</v>
      </c>
      <c r="I6" s="72"/>
      <c r="J6" s="72"/>
      <c r="K6" s="72"/>
      <c r="L6" s="72"/>
      <c r="M6" s="72"/>
      <c r="N6" s="72"/>
      <c r="O6" s="72"/>
      <c r="P6" s="72"/>
    </row>
    <row r="7" spans="2:18" ht="99" customHeight="1" x14ac:dyDescent="0.25">
      <c r="B7" s="67" t="s">
        <v>331</v>
      </c>
      <c r="C7" s="67"/>
      <c r="D7" s="67"/>
      <c r="E7" s="67"/>
      <c r="F7" s="67"/>
      <c r="G7" s="67"/>
      <c r="H7" s="68" t="s">
        <v>330</v>
      </c>
      <c r="I7" s="69"/>
      <c r="J7" s="69"/>
      <c r="K7" s="69"/>
      <c r="L7" s="69"/>
      <c r="M7" s="69"/>
      <c r="N7" s="69"/>
      <c r="O7" s="69"/>
      <c r="P7" s="69"/>
    </row>
    <row r="8" spans="2:18" ht="98.25" customHeight="1" x14ac:dyDescent="0.25">
      <c r="B8" s="66" t="s">
        <v>329</v>
      </c>
      <c r="C8" s="66"/>
      <c r="D8" s="66"/>
      <c r="E8" s="66"/>
      <c r="F8" s="66"/>
      <c r="G8" s="66"/>
      <c r="H8" s="66"/>
      <c r="I8" s="66"/>
      <c r="J8" s="66"/>
      <c r="K8" s="66"/>
      <c r="L8" s="66"/>
      <c r="M8" s="66"/>
      <c r="N8" s="66"/>
      <c r="O8" s="66"/>
      <c r="P8" s="66"/>
    </row>
    <row r="9" spans="2:18" x14ac:dyDescent="0.25">
      <c r="B9" s="58" t="s">
        <v>328</v>
      </c>
      <c r="C9" s="58" t="s">
        <v>327</v>
      </c>
    </row>
    <row r="10" spans="2:18" x14ac:dyDescent="0.25">
      <c r="B10" s="57" t="s">
        <v>138</v>
      </c>
      <c r="C10" s="56" t="s">
        <v>326</v>
      </c>
    </row>
    <row r="11" spans="2:18" x14ac:dyDescent="0.25">
      <c r="B11" s="57" t="s">
        <v>325</v>
      </c>
      <c r="C11" s="56" t="s">
        <v>324</v>
      </c>
    </row>
    <row r="12" spans="2:18" x14ac:dyDescent="0.25">
      <c r="B12" s="57" t="s">
        <v>323</v>
      </c>
      <c r="C12" s="56" t="s">
        <v>322</v>
      </c>
    </row>
    <row r="13" spans="2:18" x14ac:dyDescent="0.25">
      <c r="B13" s="57" t="s">
        <v>171</v>
      </c>
      <c r="C13" s="56" t="s">
        <v>321</v>
      </c>
    </row>
    <row r="14" spans="2:18" x14ac:dyDescent="0.25">
      <c r="B14" s="57" t="s">
        <v>320</v>
      </c>
      <c r="C14" s="56" t="s">
        <v>319</v>
      </c>
    </row>
    <row r="15" spans="2:18" x14ac:dyDescent="0.25">
      <c r="B15" s="57" t="s">
        <v>318</v>
      </c>
      <c r="C15" s="56" t="s">
        <v>317</v>
      </c>
    </row>
    <row r="17" ht="47.25" customHeight="1" x14ac:dyDescent="0.25"/>
    <row r="18" ht="15" customHeight="1" x14ac:dyDescent="0.25"/>
    <row r="19" ht="108" customHeight="1" x14ac:dyDescent="0.25"/>
  </sheetData>
  <mergeCells count="10">
    <mergeCell ref="B2:P2"/>
    <mergeCell ref="B1:P1"/>
    <mergeCell ref="B3:P3"/>
    <mergeCell ref="B4:P4"/>
    <mergeCell ref="B8:P8"/>
    <mergeCell ref="B7:G7"/>
    <mergeCell ref="H7:P7"/>
    <mergeCell ref="B5:P5"/>
    <mergeCell ref="B6:G6"/>
    <mergeCell ref="H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9"/>
  <sheetViews>
    <sheetView showGridLines="0" showZeros="0" tabSelected="1" topLeftCell="A93" zoomScale="85" zoomScaleNormal="85" workbookViewId="0">
      <selection activeCell="F119" sqref="F119:G119"/>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109"/>
      <c r="G96" s="110"/>
      <c r="H96" s="110"/>
      <c r="I96" s="110"/>
      <c r="J96" s="111"/>
      <c r="L96" s="112" t="s">
        <v>313</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93"/>
      <c r="G100" s="93"/>
      <c r="H100" s="93"/>
      <c r="I100" s="93"/>
      <c r="J100" s="93"/>
      <c r="L100" s="94" t="s">
        <v>111</v>
      </c>
      <c r="M100" s="88"/>
      <c r="N100" s="95"/>
      <c r="O100" s="95"/>
      <c r="P100" s="87" t="s">
        <v>109</v>
      </c>
      <c r="Q100" s="87"/>
      <c r="R100" s="88"/>
      <c r="S100" s="41"/>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93"/>
      <c r="G102" s="93"/>
      <c r="H102" s="93"/>
      <c r="I102" s="93"/>
      <c r="J102" s="93"/>
      <c r="L102" s="94" t="s">
        <v>110</v>
      </c>
      <c r="M102" s="88"/>
      <c r="N102" s="95"/>
      <c r="O102" s="95"/>
      <c r="P102" s="87" t="s">
        <v>191</v>
      </c>
      <c r="Q102" s="87"/>
      <c r="R102" s="88"/>
      <c r="S102" s="41"/>
      <c r="AC102" s="8"/>
      <c r="AD102" s="7"/>
      <c r="AF102" s="1"/>
    </row>
    <row r="103" spans="1:32" ht="4.5" customHeight="1" x14ac:dyDescent="0.2">
      <c r="AC103" s="8"/>
      <c r="AD103" s="7"/>
    </row>
    <row r="104" spans="1:32" ht="18" customHeight="1" x14ac:dyDescent="0.2">
      <c r="A104" s="11"/>
      <c r="B104" s="96" t="s">
        <v>166</v>
      </c>
      <c r="C104" s="97"/>
      <c r="D104" s="97"/>
      <c r="E104" s="97"/>
      <c r="F104" s="82" t="s">
        <v>89</v>
      </c>
      <c r="G104" s="82"/>
      <c r="H104" s="82"/>
      <c r="I104" s="82"/>
      <c r="J104" s="82"/>
      <c r="K104" s="82"/>
      <c r="L104" s="82"/>
      <c r="M104" s="82"/>
      <c r="N104" s="82"/>
      <c r="O104" s="82"/>
      <c r="P104" s="82"/>
      <c r="Q104" s="82"/>
      <c r="R104" s="82"/>
      <c r="S104" s="82"/>
      <c r="AC104" s="8">
        <v>99</v>
      </c>
      <c r="AD104" s="7">
        <v>99</v>
      </c>
    </row>
    <row r="105" spans="1:32" ht="4.5" customHeight="1" x14ac:dyDescent="0.2">
      <c r="AC105" s="8">
        <v>100</v>
      </c>
      <c r="AD105" s="7">
        <v>100</v>
      </c>
    </row>
    <row r="106" spans="1:32" ht="18" customHeight="1" x14ac:dyDescent="0.2">
      <c r="B106" s="80" t="s">
        <v>177</v>
      </c>
      <c r="C106" s="81"/>
      <c r="D106" s="81"/>
      <c r="E106" s="81"/>
      <c r="F106" s="82" t="s">
        <v>178</v>
      </c>
      <c r="G106" s="82"/>
      <c r="H106" s="82"/>
      <c r="I106" s="82"/>
      <c r="J106" s="82"/>
      <c r="K106" s="82"/>
      <c r="L106" s="82"/>
      <c r="M106" s="82"/>
      <c r="N106" s="82"/>
      <c r="O106" s="82"/>
      <c r="P106" s="82"/>
      <c r="Q106" s="82"/>
      <c r="R106" s="82"/>
      <c r="S106" s="82"/>
      <c r="AC106" s="8"/>
      <c r="AD106" s="7"/>
    </row>
    <row r="107" spans="1:32" ht="2.25" customHeight="1" x14ac:dyDescent="0.2">
      <c r="AC107" s="8"/>
      <c r="AD107" s="7"/>
    </row>
    <row r="108" spans="1:32" ht="18" customHeight="1" x14ac:dyDescent="0.2">
      <c r="B108" s="80" t="s">
        <v>141</v>
      </c>
      <c r="C108" s="81"/>
      <c r="D108" s="81"/>
      <c r="E108" s="81"/>
      <c r="F108" s="82"/>
      <c r="G108" s="82"/>
      <c r="H108" s="82"/>
      <c r="I108" s="82"/>
      <c r="J108" s="82"/>
      <c r="K108" s="82"/>
      <c r="L108" s="82"/>
      <c r="M108" s="82"/>
      <c r="N108" s="82"/>
      <c r="O108" s="82"/>
      <c r="P108" s="82"/>
      <c r="Q108" s="82"/>
      <c r="R108" s="82"/>
      <c r="S108" s="82"/>
      <c r="AC108" s="8"/>
      <c r="AD108" s="7"/>
    </row>
    <row r="109" spans="1:32" ht="2.25" customHeight="1" x14ac:dyDescent="0.2">
      <c r="AC109" s="8"/>
      <c r="AD109" s="7"/>
    </row>
    <row r="110" spans="1:32" ht="45.75" customHeight="1" x14ac:dyDescent="0.2">
      <c r="A110" s="11"/>
      <c r="B110" s="80" t="s">
        <v>142</v>
      </c>
      <c r="C110" s="83"/>
      <c r="D110" s="84" t="s">
        <v>285</v>
      </c>
      <c r="E110" s="84"/>
      <c r="F110" s="84"/>
      <c r="G110" s="84"/>
      <c r="H110" s="84"/>
      <c r="I110" s="84"/>
      <c r="J110" s="84"/>
      <c r="K110" s="85" t="s">
        <v>143</v>
      </c>
      <c r="L110" s="86"/>
      <c r="M110" s="89"/>
      <c r="N110" s="90"/>
      <c r="O110" s="91"/>
      <c r="P110" s="44" t="s">
        <v>144</v>
      </c>
      <c r="Q110" s="92"/>
      <c r="R110" s="92"/>
      <c r="S110" s="9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38"/>
      <c r="N112" s="42" t="s">
        <v>146</v>
      </c>
      <c r="O112" s="87" t="s">
        <v>176</v>
      </c>
      <c r="P112" s="87"/>
      <c r="Q112" s="87"/>
      <c r="R112" s="88"/>
      <c r="S112" s="38"/>
      <c r="AC112" s="8"/>
      <c r="AD112" s="7"/>
    </row>
    <row r="113" spans="1:32" ht="3.75" customHeight="1" x14ac:dyDescent="0.2">
      <c r="AC113" s="8"/>
      <c r="AD113" s="7"/>
    </row>
    <row r="114" spans="1:32" ht="39.75" customHeight="1" x14ac:dyDescent="0.2">
      <c r="B114" s="73" t="s">
        <v>275</v>
      </c>
      <c r="C114" s="74"/>
      <c r="D114" s="74"/>
      <c r="E114" s="74"/>
      <c r="F114" s="75"/>
      <c r="G114" s="76"/>
      <c r="H114" s="76"/>
      <c r="I114" s="76"/>
      <c r="J114" s="77"/>
      <c r="K114" s="78" t="s">
        <v>194</v>
      </c>
      <c r="L114" s="78"/>
      <c r="M114" s="78"/>
      <c r="N114" s="78"/>
      <c r="O114" s="78"/>
      <c r="P114" s="79">
        <v>0</v>
      </c>
      <c r="Q114" s="79"/>
      <c r="R114" s="79"/>
      <c r="S114" s="79"/>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45"/>
      <c r="C116" s="45"/>
      <c r="D116" s="45"/>
      <c r="E116" s="45"/>
      <c r="F116" s="45"/>
      <c r="G116" s="45"/>
      <c r="H116" s="45"/>
      <c r="I116" s="45"/>
      <c r="J116" s="20"/>
      <c r="K116" s="20"/>
      <c r="L116" s="45"/>
      <c r="M116" s="45"/>
      <c r="N116" s="45"/>
      <c r="O116" s="45"/>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114" t="s">
        <v>137</v>
      </c>
      <c r="G118" s="114"/>
      <c r="H118" s="114"/>
      <c r="I118" s="114"/>
      <c r="J118" s="114"/>
      <c r="K118" s="114"/>
      <c r="L118" s="114"/>
      <c r="M118" s="114"/>
      <c r="N118" s="114"/>
      <c r="O118" s="114"/>
      <c r="P118" s="114"/>
      <c r="Q118" s="114"/>
      <c r="R118" s="114"/>
      <c r="S118" s="114"/>
      <c r="AC118" s="8"/>
      <c r="AD118" s="7"/>
    </row>
    <row r="119" spans="1:32" ht="35.25" customHeight="1" x14ac:dyDescent="0.25">
      <c r="A119" s="11"/>
      <c r="B119" s="102" t="s">
        <v>312</v>
      </c>
      <c r="C119" s="103"/>
      <c r="D119" s="103"/>
      <c r="E119" s="104"/>
      <c r="F119" s="119" t="s">
        <v>311</v>
      </c>
      <c r="G119" s="120"/>
      <c r="H119" s="121"/>
      <c r="I119" s="122"/>
      <c r="J119" s="119" t="s">
        <v>310</v>
      </c>
      <c r="K119" s="120"/>
      <c r="L119" s="105"/>
      <c r="M119" s="106"/>
      <c r="N119" s="107"/>
      <c r="O119" s="119" t="s">
        <v>309</v>
      </c>
      <c r="P119" s="120"/>
      <c r="Q119" s="98"/>
      <c r="R119" s="98"/>
      <c r="S119" s="98"/>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309.75" customHeight="1" x14ac:dyDescent="0.25">
      <c r="A121" s="11"/>
      <c r="B121" s="116" t="s">
        <v>307</v>
      </c>
      <c r="C121" s="117"/>
      <c r="D121" s="117"/>
      <c r="E121" s="117"/>
      <c r="F121" s="117"/>
      <c r="G121" s="117"/>
      <c r="H121" s="117"/>
      <c r="I121" s="117"/>
      <c r="J121" s="117"/>
      <c r="K121" s="117"/>
      <c r="L121" s="117"/>
      <c r="M121" s="117"/>
      <c r="N121" s="117"/>
      <c r="O121" s="117"/>
      <c r="P121" s="117"/>
      <c r="Q121" s="117"/>
      <c r="R121" s="117"/>
      <c r="S121" s="118"/>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99"/>
      <c r="G123" s="100"/>
      <c r="H123" s="100"/>
      <c r="I123" s="100"/>
      <c r="J123" s="100"/>
      <c r="K123" s="101"/>
      <c r="L123" s="102" t="str">
        <f>IF(F123="Multiple Sports (Not Triathlon)","What sports will you be delivering?","")</f>
        <v/>
      </c>
      <c r="M123" s="103"/>
      <c r="N123" s="103"/>
      <c r="O123" s="104"/>
      <c r="P123" s="99"/>
      <c r="Q123" s="100"/>
      <c r="R123" s="100"/>
      <c r="S123" s="100"/>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126"/>
      <c r="J125" s="127"/>
      <c r="K125" s="127"/>
      <c r="L125" s="127"/>
      <c r="M125" s="127"/>
      <c r="N125" s="127"/>
      <c r="O125" s="127"/>
      <c r="P125" s="127"/>
      <c r="Q125" s="127"/>
      <c r="R125" s="127"/>
      <c r="S125" s="128"/>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hidden="1"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hidden="1" customHeight="1" outlineLevel="1" x14ac:dyDescent="0.25">
      <c r="A128" s="11"/>
      <c r="B128" s="116"/>
      <c r="C128" s="117"/>
      <c r="D128" s="117"/>
      <c r="E128" s="117"/>
      <c r="F128" s="117"/>
      <c r="G128" s="117"/>
      <c r="H128" s="117"/>
      <c r="I128" s="117"/>
      <c r="J128" s="117"/>
      <c r="K128" s="117"/>
      <c r="L128" s="117"/>
      <c r="M128" s="117"/>
      <c r="N128" s="117"/>
      <c r="O128" s="117"/>
      <c r="P128" s="117"/>
      <c r="Q128" s="117"/>
      <c r="R128" s="117"/>
      <c r="S128" s="118"/>
      <c r="U128" s="23"/>
      <c r="V128" s="16"/>
    </row>
    <row r="129" spans="1:19" ht="4.5" hidden="1"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collapsed="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129"/>
      <c r="G131" s="129"/>
      <c r="H131" s="129"/>
      <c r="I131" s="129"/>
      <c r="J131" s="129"/>
      <c r="K131" s="129"/>
      <c r="L131" s="129"/>
      <c r="M131" s="129"/>
      <c r="N131" s="129"/>
      <c r="O131" s="129"/>
      <c r="P131" s="129"/>
      <c r="Q131" s="129"/>
      <c r="R131" s="129"/>
      <c r="S131" s="129"/>
    </row>
    <row r="132" spans="1:19" ht="45.75" customHeight="1" x14ac:dyDescent="0.25">
      <c r="A132" s="11"/>
      <c r="B132" s="112" t="s">
        <v>148</v>
      </c>
      <c r="C132" s="112"/>
      <c r="D132" s="112"/>
      <c r="E132" s="112"/>
      <c r="F132" s="130"/>
      <c r="G132" s="130"/>
      <c r="H132" s="130"/>
      <c r="I132" s="130"/>
      <c r="J132" s="130"/>
      <c r="K132" s="130"/>
      <c r="L132" s="130"/>
      <c r="M132" s="130"/>
      <c r="N132" s="130"/>
      <c r="O132" s="130"/>
      <c r="P132" s="130"/>
      <c r="Q132" s="130"/>
      <c r="R132" s="130"/>
      <c r="S132" s="130"/>
    </row>
    <row r="133" spans="1:19" ht="45.75" customHeight="1" x14ac:dyDescent="0.25">
      <c r="A133" s="11"/>
      <c r="B133" s="112" t="s">
        <v>153</v>
      </c>
      <c r="C133" s="112"/>
      <c r="D133" s="112"/>
      <c r="E133" s="112"/>
      <c r="F133" s="130"/>
      <c r="G133" s="130"/>
      <c r="H133" s="130"/>
      <c r="I133" s="130"/>
      <c r="J133" s="130"/>
      <c r="K133" s="130"/>
      <c r="L133" s="130"/>
      <c r="M133" s="130"/>
      <c r="N133" s="130"/>
      <c r="O133" s="130"/>
      <c r="P133" s="130"/>
      <c r="Q133" s="130"/>
      <c r="R133" s="130"/>
      <c r="S133" s="130"/>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customHeight="1" outlineLevel="1" x14ac:dyDescent="0.25">
      <c r="A136" s="11"/>
      <c r="B136" s="29" t="s">
        <v>263</v>
      </c>
      <c r="C136" s="102" t="str">
        <f>IF(F100="Sport Auckland",L2,IF(F100="Harbour Sport",M2,IF(F100="Counties Manukau Sport",N2,IF(F100="Sport Waitakere",O2,IF(F100="Multiple Regions (via Aktive – Auckland Sport &amp; Recreation)",P2,"")))))</f>
        <v/>
      </c>
      <c r="D136" s="124"/>
      <c r="E136" s="124"/>
      <c r="F136" s="124"/>
      <c r="G136" s="125"/>
      <c r="H136" s="132"/>
      <c r="I136" s="133"/>
      <c r="J136" s="133"/>
      <c r="K136" s="133"/>
      <c r="L136" s="133"/>
      <c r="M136" s="133"/>
      <c r="N136" s="133"/>
      <c r="O136" s="133"/>
      <c r="P136" s="133"/>
      <c r="Q136" s="133"/>
      <c r="R136" s="133"/>
      <c r="S136" s="134"/>
    </row>
    <row r="137" spans="1:19" ht="51" customHeight="1" outlineLevel="1" x14ac:dyDescent="0.25">
      <c r="A137" s="11"/>
      <c r="B137" s="29" t="s">
        <v>264</v>
      </c>
      <c r="C137" s="102" t="str">
        <f>IF(F100="Sport Auckland",L3,IF(F100="Harbour Sport",M3,IF(F100="Counties Manukau Sport",N3,IF(F100="Sport Waitakere",O3,IF(F100="Multiple Regions (via Aktive – Auckland Sport &amp; Recreation)",P3,"")))))</f>
        <v/>
      </c>
      <c r="D137" s="124"/>
      <c r="E137" s="124"/>
      <c r="F137" s="124"/>
      <c r="G137" s="125"/>
      <c r="H137" s="132"/>
      <c r="I137" s="133"/>
      <c r="J137" s="133"/>
      <c r="K137" s="133"/>
      <c r="L137" s="133"/>
      <c r="M137" s="133"/>
      <c r="N137" s="133"/>
      <c r="O137" s="133"/>
      <c r="P137" s="133"/>
      <c r="Q137" s="133"/>
      <c r="R137" s="133"/>
      <c r="S137" s="134"/>
    </row>
    <row r="138" spans="1:19" ht="51" customHeight="1" outlineLevel="1" x14ac:dyDescent="0.25">
      <c r="A138" s="11"/>
      <c r="B138" s="29" t="s">
        <v>265</v>
      </c>
      <c r="C138" s="112" t="str">
        <f>IF(F100="Sport Auckland",L4,IF(F100="Harbour Sport",M4,IF(F100="Counties Manukau Sport",N4,IF(F100="Sport Waitakere",O4,IF(F100="Multiple Regions (via Aktive – Auckland Sport &amp; Recreation)",P4,"")))))</f>
        <v/>
      </c>
      <c r="D138" s="112"/>
      <c r="E138" s="112"/>
      <c r="F138" s="112"/>
      <c r="G138" s="112"/>
      <c r="H138" s="130"/>
      <c r="I138" s="130"/>
      <c r="J138" s="130"/>
      <c r="K138" s="130"/>
      <c r="L138" s="130"/>
      <c r="M138" s="130"/>
      <c r="N138" s="130"/>
      <c r="O138" s="130"/>
      <c r="P138" s="130"/>
      <c r="Q138" s="130"/>
      <c r="R138" s="130"/>
      <c r="S138" s="130"/>
    </row>
    <row r="139" spans="1:19" ht="48" customHeight="1" outlineLevel="1" x14ac:dyDescent="0.25">
      <c r="A139" s="11"/>
      <c r="B139" s="29" t="s">
        <v>266</v>
      </c>
      <c r="C139" s="102" t="str">
        <f>IF(F100="Sport Auckland",L5,IF(F100="Harbour Sport",M5,IF(F100="Counties Manukau Sport",N5,IF(F100="Sport Waitakere",O5,IF(F100="Multiple Regions (via Aktive – Auckland Sport &amp; Recreation",P5,"")))))</f>
        <v/>
      </c>
      <c r="D139" s="124"/>
      <c r="E139" s="124"/>
      <c r="F139" s="124"/>
      <c r="G139" s="125"/>
      <c r="H139" s="132"/>
      <c r="I139" s="133"/>
      <c r="J139" s="133"/>
      <c r="K139" s="133"/>
      <c r="L139" s="133"/>
      <c r="M139" s="133"/>
      <c r="N139" s="133"/>
      <c r="O139" s="133"/>
      <c r="P139" s="133"/>
      <c r="Q139" s="133"/>
      <c r="R139" s="133"/>
      <c r="S139" s="134"/>
    </row>
    <row r="140" spans="1:19" ht="48" customHeight="1" outlineLevel="1" x14ac:dyDescent="0.25">
      <c r="A140" s="11"/>
      <c r="B140" s="29" t="s">
        <v>267</v>
      </c>
      <c r="C140" s="102" t="str">
        <f>IF(F100="Sport Auckland",L6,IF(F100="Harbour Sport",M6,IF(F100="Counties Manukau Sport",N6,IF(F100="Sport Waitakere",O6,IF(F100="Multiple Regions (via Aktive – Auckland Sport &amp; Recreation",P6,"")))))</f>
        <v/>
      </c>
      <c r="D140" s="124"/>
      <c r="E140" s="124"/>
      <c r="F140" s="124"/>
      <c r="G140" s="125"/>
      <c r="H140" s="132"/>
      <c r="I140" s="133"/>
      <c r="J140" s="133"/>
      <c r="K140" s="133"/>
      <c r="L140" s="133"/>
      <c r="M140" s="133"/>
      <c r="N140" s="133"/>
      <c r="O140" s="133"/>
      <c r="P140" s="133"/>
      <c r="Q140" s="133"/>
      <c r="R140" s="133"/>
      <c r="S140" s="134"/>
    </row>
    <row r="141" spans="1:19" ht="48" customHeight="1" outlineLevel="1" x14ac:dyDescent="0.25">
      <c r="A141" s="11"/>
      <c r="B141" s="29" t="s">
        <v>268</v>
      </c>
      <c r="C141" s="102" t="str">
        <f>IF(F100="Sport Auckland",L7,IF(F100="Harbour Sport",M7,IF(F100="Counties Manukau Sport",N7,IF(F100="Sport Waitakere",O7,IF(F100="Multiple Regions (via Aktive – Auckland Sport &amp; Recreation",P7,"")))))</f>
        <v/>
      </c>
      <c r="D141" s="124"/>
      <c r="E141" s="124"/>
      <c r="F141" s="124"/>
      <c r="G141" s="125"/>
      <c r="H141" s="132"/>
      <c r="I141" s="133"/>
      <c r="J141" s="133"/>
      <c r="K141" s="133"/>
      <c r="L141" s="133"/>
      <c r="M141" s="133"/>
      <c r="N141" s="133"/>
      <c r="O141" s="133"/>
      <c r="P141" s="133"/>
      <c r="Q141" s="133"/>
      <c r="R141" s="133"/>
      <c r="S141" s="134"/>
    </row>
    <row r="142" spans="1:19" ht="4.5"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hidden="1"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hidden="1"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hidden="1" outlineLevel="1" x14ac:dyDescent="0.25">
      <c r="A145" s="11"/>
      <c r="B145" s="135" t="s">
        <v>190</v>
      </c>
      <c r="C145" s="138" t="s">
        <v>155</v>
      </c>
      <c r="D145" s="139"/>
      <c r="E145" s="139"/>
      <c r="F145" s="139"/>
      <c r="G145" s="139"/>
      <c r="H145" s="140"/>
      <c r="I145" s="132"/>
      <c r="J145" s="133"/>
      <c r="K145" s="133"/>
      <c r="L145" s="133"/>
      <c r="M145" s="133"/>
      <c r="N145" s="133"/>
      <c r="O145" s="133"/>
      <c r="P145" s="133"/>
      <c r="Q145" s="133"/>
      <c r="R145" s="133"/>
      <c r="S145" s="134"/>
    </row>
    <row r="146" spans="1:19" ht="12.75" hidden="1" outlineLevel="1" x14ac:dyDescent="0.25">
      <c r="A146" s="11"/>
      <c r="B146" s="136"/>
      <c r="C146" s="138" t="s">
        <v>156</v>
      </c>
      <c r="D146" s="139"/>
      <c r="E146" s="139"/>
      <c r="F146" s="139"/>
      <c r="G146" s="139"/>
      <c r="H146" s="140"/>
      <c r="I146" s="132"/>
      <c r="J146" s="133"/>
      <c r="K146" s="133"/>
      <c r="L146" s="133"/>
      <c r="M146" s="133"/>
      <c r="N146" s="133"/>
      <c r="O146" s="133"/>
      <c r="P146" s="133"/>
      <c r="Q146" s="133"/>
      <c r="R146" s="133"/>
      <c r="S146" s="134"/>
    </row>
    <row r="147" spans="1:19" ht="12.75" hidden="1" outlineLevel="1" x14ac:dyDescent="0.25">
      <c r="A147" s="11"/>
      <c r="B147" s="136"/>
      <c r="C147" s="138" t="s">
        <v>157</v>
      </c>
      <c r="D147" s="139"/>
      <c r="E147" s="139"/>
      <c r="F147" s="139"/>
      <c r="G147" s="139"/>
      <c r="H147" s="140"/>
      <c r="I147" s="132"/>
      <c r="J147" s="133"/>
      <c r="K147" s="133"/>
      <c r="L147" s="133"/>
      <c r="M147" s="133"/>
      <c r="N147" s="133"/>
      <c r="O147" s="133"/>
      <c r="P147" s="133"/>
      <c r="Q147" s="133"/>
      <c r="R147" s="133"/>
      <c r="S147" s="134"/>
    </row>
    <row r="148" spans="1:19" ht="12.75" hidden="1" outlineLevel="1" x14ac:dyDescent="0.25">
      <c r="A148" s="11"/>
      <c r="B148" s="136"/>
      <c r="C148" s="138" t="s">
        <v>158</v>
      </c>
      <c r="D148" s="139"/>
      <c r="E148" s="139"/>
      <c r="F148" s="139"/>
      <c r="G148" s="139"/>
      <c r="H148" s="140"/>
      <c r="I148" s="132"/>
      <c r="J148" s="133"/>
      <c r="K148" s="133"/>
      <c r="L148" s="133"/>
      <c r="M148" s="133"/>
      <c r="N148" s="133"/>
      <c r="O148" s="133"/>
      <c r="P148" s="133"/>
      <c r="Q148" s="133"/>
      <c r="R148" s="133"/>
      <c r="S148" s="134"/>
    </row>
    <row r="149" spans="1:19" ht="28.5" hidden="1" customHeight="1" outlineLevel="1" x14ac:dyDescent="0.25">
      <c r="A149" s="11"/>
      <c r="B149" s="137"/>
      <c r="C149" s="141" t="s">
        <v>147</v>
      </c>
      <c r="D149" s="142"/>
      <c r="E149" s="142"/>
      <c r="F149" s="142"/>
      <c r="G149" s="142"/>
      <c r="H149" s="143"/>
      <c r="I149" s="132"/>
      <c r="J149" s="133"/>
      <c r="K149" s="133"/>
      <c r="L149" s="133"/>
      <c r="M149" s="133"/>
      <c r="N149" s="133"/>
      <c r="O149" s="133"/>
      <c r="P149" s="133"/>
      <c r="Q149" s="133"/>
      <c r="R149" s="133"/>
      <c r="S149" s="134"/>
    </row>
    <row r="150" spans="1:19" ht="12.75" hidden="1" outlineLevel="1" x14ac:dyDescent="0.25">
      <c r="A150" s="11"/>
      <c r="B150" s="7"/>
      <c r="C150" s="7"/>
      <c r="D150" s="7"/>
      <c r="E150" s="7"/>
      <c r="F150" s="7"/>
      <c r="G150" s="7"/>
      <c r="H150" s="7"/>
      <c r="I150" s="7"/>
      <c r="J150" s="7"/>
      <c r="K150" s="7"/>
      <c r="L150" s="7"/>
      <c r="M150" s="7"/>
      <c r="N150" s="7"/>
      <c r="O150" s="7"/>
      <c r="P150" s="7"/>
      <c r="Q150" s="7"/>
      <c r="R150" s="7"/>
      <c r="S150" s="7"/>
    </row>
    <row r="151" spans="1:19" ht="12.75" hidden="1" outlineLevel="1" x14ac:dyDescent="0.25">
      <c r="A151" s="11"/>
      <c r="B151" s="135" t="s">
        <v>163</v>
      </c>
      <c r="C151" s="138" t="s">
        <v>155</v>
      </c>
      <c r="D151" s="139"/>
      <c r="E151" s="139"/>
      <c r="F151" s="139"/>
      <c r="G151" s="139"/>
      <c r="H151" s="140"/>
      <c r="I151" s="132"/>
      <c r="J151" s="133"/>
      <c r="K151" s="133"/>
      <c r="L151" s="133"/>
      <c r="M151" s="133"/>
      <c r="N151" s="133"/>
      <c r="O151" s="133"/>
      <c r="P151" s="133"/>
      <c r="Q151" s="133"/>
      <c r="R151" s="133"/>
      <c r="S151" s="134"/>
    </row>
    <row r="152" spans="1:19" ht="12.75" hidden="1" outlineLevel="1" x14ac:dyDescent="0.25">
      <c r="A152" s="11"/>
      <c r="B152" s="136"/>
      <c r="C152" s="138" t="s">
        <v>156</v>
      </c>
      <c r="D152" s="139"/>
      <c r="E152" s="139"/>
      <c r="F152" s="139"/>
      <c r="G152" s="139"/>
      <c r="H152" s="140"/>
      <c r="I152" s="132"/>
      <c r="J152" s="133"/>
      <c r="K152" s="133"/>
      <c r="L152" s="133"/>
      <c r="M152" s="133"/>
      <c r="N152" s="133"/>
      <c r="O152" s="133"/>
      <c r="P152" s="133"/>
      <c r="Q152" s="133"/>
      <c r="R152" s="133"/>
      <c r="S152" s="134"/>
    </row>
    <row r="153" spans="1:19" ht="12.75" hidden="1" outlineLevel="1" x14ac:dyDescent="0.25">
      <c r="A153" s="11"/>
      <c r="B153" s="136"/>
      <c r="C153" s="138" t="s">
        <v>157</v>
      </c>
      <c r="D153" s="139"/>
      <c r="E153" s="139"/>
      <c r="F153" s="139"/>
      <c r="G153" s="139"/>
      <c r="H153" s="140"/>
      <c r="I153" s="132"/>
      <c r="J153" s="133"/>
      <c r="K153" s="133"/>
      <c r="L153" s="133"/>
      <c r="M153" s="133"/>
      <c r="N153" s="133"/>
      <c r="O153" s="133"/>
      <c r="P153" s="133"/>
      <c r="Q153" s="133"/>
      <c r="R153" s="133"/>
      <c r="S153" s="134"/>
    </row>
    <row r="154" spans="1:19" ht="12.75" hidden="1" outlineLevel="1" x14ac:dyDescent="0.25">
      <c r="A154" s="11"/>
      <c r="B154" s="136"/>
      <c r="C154" s="138" t="s">
        <v>158</v>
      </c>
      <c r="D154" s="139"/>
      <c r="E154" s="139"/>
      <c r="F154" s="139"/>
      <c r="G154" s="139"/>
      <c r="H154" s="140"/>
      <c r="I154" s="132"/>
      <c r="J154" s="133"/>
      <c r="K154" s="133"/>
      <c r="L154" s="133"/>
      <c r="M154" s="133"/>
      <c r="N154" s="133"/>
      <c r="O154" s="133"/>
      <c r="P154" s="133"/>
      <c r="Q154" s="133"/>
      <c r="R154" s="133"/>
      <c r="S154" s="134"/>
    </row>
    <row r="155" spans="1:19" ht="28.5" hidden="1" customHeight="1" outlineLevel="1" x14ac:dyDescent="0.25">
      <c r="A155" s="11"/>
      <c r="B155" s="137"/>
      <c r="C155" s="141" t="s">
        <v>147</v>
      </c>
      <c r="D155" s="142"/>
      <c r="E155" s="142"/>
      <c r="F155" s="142"/>
      <c r="G155" s="142"/>
      <c r="H155" s="143"/>
      <c r="I155" s="132"/>
      <c r="J155" s="133"/>
      <c r="K155" s="133"/>
      <c r="L155" s="133"/>
      <c r="M155" s="133"/>
      <c r="N155" s="133"/>
      <c r="O155" s="133"/>
      <c r="P155" s="133"/>
      <c r="Q155" s="133"/>
      <c r="R155" s="133"/>
      <c r="S155" s="134"/>
    </row>
    <row r="156" spans="1:19" ht="12.75" hidden="1" outlineLevel="1" x14ac:dyDescent="0.25">
      <c r="A156" s="11"/>
      <c r="B156" s="7"/>
      <c r="C156" s="7"/>
      <c r="D156" s="7"/>
      <c r="E156" s="7"/>
      <c r="F156" s="7"/>
      <c r="G156" s="7"/>
      <c r="H156" s="7"/>
      <c r="I156" s="7"/>
      <c r="J156" s="7"/>
      <c r="K156" s="7"/>
      <c r="L156" s="7"/>
      <c r="M156" s="7"/>
      <c r="N156" s="7"/>
      <c r="O156" s="7"/>
      <c r="P156" s="7"/>
      <c r="Q156" s="7"/>
      <c r="R156" s="7"/>
      <c r="S156" s="7"/>
    </row>
    <row r="157" spans="1:19" ht="12.75" hidden="1" outlineLevel="1" x14ac:dyDescent="0.25">
      <c r="A157" s="11"/>
      <c r="B157" s="135" t="s">
        <v>164</v>
      </c>
      <c r="C157" s="138" t="s">
        <v>155</v>
      </c>
      <c r="D157" s="139"/>
      <c r="E157" s="139"/>
      <c r="F157" s="139"/>
      <c r="G157" s="139"/>
      <c r="H157" s="140"/>
      <c r="I157" s="132"/>
      <c r="J157" s="133"/>
      <c r="K157" s="133"/>
      <c r="L157" s="133"/>
      <c r="M157" s="133"/>
      <c r="N157" s="133"/>
      <c r="O157" s="133"/>
      <c r="P157" s="133"/>
      <c r="Q157" s="133"/>
      <c r="R157" s="133"/>
      <c r="S157" s="134"/>
    </row>
    <row r="158" spans="1:19" ht="12.75" hidden="1" outlineLevel="1" x14ac:dyDescent="0.25">
      <c r="A158" s="11"/>
      <c r="B158" s="136"/>
      <c r="C158" s="138" t="s">
        <v>156</v>
      </c>
      <c r="D158" s="139"/>
      <c r="E158" s="139"/>
      <c r="F158" s="139"/>
      <c r="G158" s="139"/>
      <c r="H158" s="140"/>
      <c r="I158" s="132"/>
      <c r="J158" s="133"/>
      <c r="K158" s="133"/>
      <c r="L158" s="133"/>
      <c r="M158" s="133"/>
      <c r="N158" s="133"/>
      <c r="O158" s="133"/>
      <c r="P158" s="133"/>
      <c r="Q158" s="133"/>
      <c r="R158" s="133"/>
      <c r="S158" s="134"/>
    </row>
    <row r="159" spans="1:19" ht="12.75" hidden="1" outlineLevel="1" x14ac:dyDescent="0.25">
      <c r="A159" s="11"/>
      <c r="B159" s="136"/>
      <c r="C159" s="138" t="s">
        <v>157</v>
      </c>
      <c r="D159" s="139"/>
      <c r="E159" s="139"/>
      <c r="F159" s="139"/>
      <c r="G159" s="139"/>
      <c r="H159" s="140"/>
      <c r="I159" s="132"/>
      <c r="J159" s="133"/>
      <c r="K159" s="133"/>
      <c r="L159" s="133"/>
      <c r="M159" s="133"/>
      <c r="N159" s="133"/>
      <c r="O159" s="133"/>
      <c r="P159" s="133"/>
      <c r="Q159" s="133"/>
      <c r="R159" s="133"/>
      <c r="S159" s="134"/>
    </row>
    <row r="160" spans="1:19" ht="12.75" hidden="1" outlineLevel="1" x14ac:dyDescent="0.25">
      <c r="A160" s="11"/>
      <c r="B160" s="136"/>
      <c r="C160" s="138" t="s">
        <v>158</v>
      </c>
      <c r="D160" s="139"/>
      <c r="E160" s="139"/>
      <c r="F160" s="139"/>
      <c r="G160" s="139"/>
      <c r="H160" s="140"/>
      <c r="I160" s="132"/>
      <c r="J160" s="133"/>
      <c r="K160" s="133"/>
      <c r="L160" s="133"/>
      <c r="M160" s="133"/>
      <c r="N160" s="133"/>
      <c r="O160" s="133"/>
      <c r="P160" s="133"/>
      <c r="Q160" s="133"/>
      <c r="R160" s="133"/>
      <c r="S160" s="134"/>
    </row>
    <row r="161" spans="1:19" ht="28.5" hidden="1" customHeight="1" outlineLevel="1" x14ac:dyDescent="0.25">
      <c r="A161" s="11"/>
      <c r="B161" s="137"/>
      <c r="C161" s="141" t="s">
        <v>147</v>
      </c>
      <c r="D161" s="142"/>
      <c r="E161" s="142"/>
      <c r="F161" s="142"/>
      <c r="G161" s="142"/>
      <c r="H161" s="143"/>
      <c r="I161" s="132"/>
      <c r="J161" s="133"/>
      <c r="K161" s="133"/>
      <c r="L161" s="133"/>
      <c r="M161" s="133"/>
      <c r="N161" s="133"/>
      <c r="O161" s="133"/>
      <c r="P161" s="133"/>
      <c r="Q161" s="133"/>
      <c r="R161" s="133"/>
      <c r="S161" s="134"/>
    </row>
    <row r="162" spans="1:19" ht="12.75" hidden="1" outlineLevel="1" x14ac:dyDescent="0.25">
      <c r="A162" s="11"/>
      <c r="B162" s="7"/>
      <c r="C162" s="7"/>
      <c r="D162" s="7"/>
      <c r="E162" s="7"/>
      <c r="F162" s="7"/>
      <c r="G162" s="7"/>
      <c r="H162" s="7"/>
      <c r="I162" s="7"/>
      <c r="J162" s="7"/>
      <c r="K162" s="7"/>
      <c r="L162" s="7"/>
      <c r="M162" s="7"/>
      <c r="N162" s="7"/>
      <c r="O162" s="7"/>
      <c r="P162" s="7"/>
      <c r="Q162" s="7"/>
      <c r="R162" s="7"/>
      <c r="S162" s="7"/>
    </row>
    <row r="163" spans="1:19" ht="12.75" hidden="1" outlineLevel="1" x14ac:dyDescent="0.25">
      <c r="A163" s="11"/>
      <c r="B163" s="135" t="s">
        <v>159</v>
      </c>
      <c r="C163" s="138" t="s">
        <v>155</v>
      </c>
      <c r="D163" s="139"/>
      <c r="E163" s="139"/>
      <c r="F163" s="139"/>
      <c r="G163" s="139"/>
      <c r="H163" s="140"/>
      <c r="I163" s="132"/>
      <c r="J163" s="133"/>
      <c r="K163" s="133"/>
      <c r="L163" s="133"/>
      <c r="M163" s="133"/>
      <c r="N163" s="133"/>
      <c r="O163" s="133"/>
      <c r="P163" s="133"/>
      <c r="Q163" s="133"/>
      <c r="R163" s="133"/>
      <c r="S163" s="134"/>
    </row>
    <row r="164" spans="1:19" ht="12.75" hidden="1" outlineLevel="1" x14ac:dyDescent="0.25">
      <c r="A164" s="11"/>
      <c r="B164" s="136"/>
      <c r="C164" s="138" t="s">
        <v>156</v>
      </c>
      <c r="D164" s="139"/>
      <c r="E164" s="139"/>
      <c r="F164" s="139"/>
      <c r="G164" s="139"/>
      <c r="H164" s="140"/>
      <c r="I164" s="132"/>
      <c r="J164" s="133"/>
      <c r="K164" s="133"/>
      <c r="L164" s="133"/>
      <c r="M164" s="133"/>
      <c r="N164" s="133"/>
      <c r="O164" s="133"/>
      <c r="P164" s="133"/>
      <c r="Q164" s="133"/>
      <c r="R164" s="133"/>
      <c r="S164" s="134"/>
    </row>
    <row r="165" spans="1:19" ht="12.75" hidden="1" outlineLevel="1" x14ac:dyDescent="0.25">
      <c r="A165" s="11"/>
      <c r="B165" s="136"/>
      <c r="C165" s="138" t="s">
        <v>157</v>
      </c>
      <c r="D165" s="139"/>
      <c r="E165" s="139"/>
      <c r="F165" s="139"/>
      <c r="G165" s="139"/>
      <c r="H165" s="140"/>
      <c r="I165" s="132"/>
      <c r="J165" s="133"/>
      <c r="K165" s="133"/>
      <c r="L165" s="133"/>
      <c r="M165" s="133"/>
      <c r="N165" s="133"/>
      <c r="O165" s="133"/>
      <c r="P165" s="133"/>
      <c r="Q165" s="133"/>
      <c r="R165" s="133"/>
      <c r="S165" s="134"/>
    </row>
    <row r="166" spans="1:19" ht="12.75" hidden="1" outlineLevel="1" x14ac:dyDescent="0.25">
      <c r="A166" s="11"/>
      <c r="B166" s="136"/>
      <c r="C166" s="138" t="s">
        <v>158</v>
      </c>
      <c r="D166" s="139"/>
      <c r="E166" s="139"/>
      <c r="F166" s="139"/>
      <c r="G166" s="139"/>
      <c r="H166" s="140"/>
      <c r="I166" s="132"/>
      <c r="J166" s="133"/>
      <c r="K166" s="133"/>
      <c r="L166" s="133"/>
      <c r="M166" s="133"/>
      <c r="N166" s="133"/>
      <c r="O166" s="133"/>
      <c r="P166" s="133"/>
      <c r="Q166" s="133"/>
      <c r="R166" s="133"/>
      <c r="S166" s="134"/>
    </row>
    <row r="167" spans="1:19" ht="28.5" hidden="1" customHeight="1" outlineLevel="1" x14ac:dyDescent="0.25">
      <c r="A167" s="11"/>
      <c r="B167" s="137"/>
      <c r="C167" s="141" t="s">
        <v>147</v>
      </c>
      <c r="D167" s="142"/>
      <c r="E167" s="142"/>
      <c r="F167" s="142"/>
      <c r="G167" s="142"/>
      <c r="H167" s="143"/>
      <c r="I167" s="132"/>
      <c r="J167" s="133"/>
      <c r="K167" s="133"/>
      <c r="L167" s="133"/>
      <c r="M167" s="133"/>
      <c r="N167" s="133"/>
      <c r="O167" s="133"/>
      <c r="P167" s="133"/>
      <c r="Q167" s="133"/>
      <c r="R167" s="133"/>
      <c r="S167" s="134"/>
    </row>
    <row r="168" spans="1:19" ht="12.75" collapsed="1" x14ac:dyDescent="0.25">
      <c r="A168" s="11"/>
      <c r="B168" s="7"/>
      <c r="C168" s="7"/>
      <c r="D168" s="7"/>
      <c r="E168" s="7"/>
      <c r="F168" s="7"/>
      <c r="G168" s="7"/>
      <c r="H168" s="7"/>
      <c r="I168" s="7"/>
      <c r="J168" s="7"/>
      <c r="K168" s="7"/>
      <c r="L168" s="7"/>
      <c r="M168" s="7"/>
      <c r="N168" s="7"/>
      <c r="O168" s="7"/>
      <c r="P168" s="7"/>
      <c r="Q168" s="7"/>
      <c r="R168" s="7"/>
      <c r="S168" s="7"/>
    </row>
    <row r="169" spans="1:19" ht="12.75" hidden="1" outlineLevel="1" x14ac:dyDescent="0.25">
      <c r="A169" s="11"/>
      <c r="B169" s="135" t="s">
        <v>165</v>
      </c>
      <c r="C169" s="138" t="s">
        <v>155</v>
      </c>
      <c r="D169" s="139"/>
      <c r="E169" s="139"/>
      <c r="F169" s="139"/>
      <c r="G169" s="139"/>
      <c r="H169" s="140"/>
      <c r="I169" s="132"/>
      <c r="J169" s="133"/>
      <c r="K169" s="133"/>
      <c r="L169" s="133"/>
      <c r="M169" s="133"/>
      <c r="N169" s="133"/>
      <c r="O169" s="133"/>
      <c r="P169" s="133"/>
      <c r="Q169" s="133"/>
      <c r="R169" s="133"/>
      <c r="S169" s="134"/>
    </row>
    <row r="170" spans="1:19" ht="12.75" hidden="1" outlineLevel="1" x14ac:dyDescent="0.25">
      <c r="A170" s="11"/>
      <c r="B170" s="136"/>
      <c r="C170" s="138" t="s">
        <v>156</v>
      </c>
      <c r="D170" s="139"/>
      <c r="E170" s="139"/>
      <c r="F170" s="139"/>
      <c r="G170" s="139"/>
      <c r="H170" s="140"/>
      <c r="I170" s="132"/>
      <c r="J170" s="133"/>
      <c r="K170" s="133"/>
      <c r="L170" s="133"/>
      <c r="M170" s="133"/>
      <c r="N170" s="133"/>
      <c r="O170" s="133"/>
      <c r="P170" s="133"/>
      <c r="Q170" s="133"/>
      <c r="R170" s="133"/>
      <c r="S170" s="134"/>
    </row>
    <row r="171" spans="1:19" ht="12.75" hidden="1" outlineLevel="1" x14ac:dyDescent="0.25">
      <c r="A171" s="11"/>
      <c r="B171" s="136"/>
      <c r="C171" s="138" t="s">
        <v>157</v>
      </c>
      <c r="D171" s="139"/>
      <c r="E171" s="139"/>
      <c r="F171" s="139"/>
      <c r="G171" s="139"/>
      <c r="H171" s="140"/>
      <c r="I171" s="132"/>
      <c r="J171" s="133"/>
      <c r="K171" s="133"/>
      <c r="L171" s="133"/>
      <c r="M171" s="133"/>
      <c r="N171" s="133"/>
      <c r="O171" s="133"/>
      <c r="P171" s="133"/>
      <c r="Q171" s="133"/>
      <c r="R171" s="133"/>
      <c r="S171" s="134"/>
    </row>
    <row r="172" spans="1:19" ht="12.75" hidden="1" outlineLevel="1" x14ac:dyDescent="0.25">
      <c r="A172" s="11"/>
      <c r="B172" s="136"/>
      <c r="C172" s="138" t="s">
        <v>158</v>
      </c>
      <c r="D172" s="139"/>
      <c r="E172" s="139"/>
      <c r="F172" s="139"/>
      <c r="G172" s="139"/>
      <c r="H172" s="140"/>
      <c r="I172" s="132"/>
      <c r="J172" s="133"/>
      <c r="K172" s="133"/>
      <c r="L172" s="133"/>
      <c r="M172" s="133"/>
      <c r="N172" s="133"/>
      <c r="O172" s="133"/>
      <c r="P172" s="133"/>
      <c r="Q172" s="133"/>
      <c r="R172" s="133"/>
      <c r="S172" s="134"/>
    </row>
    <row r="173" spans="1:19" ht="28.5" hidden="1" customHeight="1" outlineLevel="1" x14ac:dyDescent="0.25">
      <c r="A173" s="11"/>
      <c r="B173" s="137"/>
      <c r="C173" s="141" t="s">
        <v>147</v>
      </c>
      <c r="D173" s="142"/>
      <c r="E173" s="142"/>
      <c r="F173" s="142"/>
      <c r="G173" s="142"/>
      <c r="H173" s="143"/>
      <c r="I173" s="132"/>
      <c r="J173" s="133"/>
      <c r="K173" s="133"/>
      <c r="L173" s="133"/>
      <c r="M173" s="133"/>
      <c r="N173" s="133"/>
      <c r="O173" s="133"/>
      <c r="P173" s="133"/>
      <c r="Q173" s="133"/>
      <c r="R173" s="133"/>
      <c r="S173" s="134"/>
    </row>
    <row r="174" spans="1:19" ht="11.25" hidden="1"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hidden="1" outlineLevel="1" x14ac:dyDescent="0.25">
      <c r="A175" s="11"/>
      <c r="B175" s="135" t="s">
        <v>180</v>
      </c>
      <c r="C175" s="138" t="s">
        <v>155</v>
      </c>
      <c r="D175" s="139"/>
      <c r="E175" s="139"/>
      <c r="F175" s="139"/>
      <c r="G175" s="139"/>
      <c r="H175" s="140"/>
      <c r="I175" s="132"/>
      <c r="J175" s="133"/>
      <c r="K175" s="133"/>
      <c r="L175" s="133"/>
      <c r="M175" s="133"/>
      <c r="N175" s="133"/>
      <c r="O175" s="133"/>
      <c r="P175" s="133"/>
      <c r="Q175" s="133"/>
      <c r="R175" s="133"/>
      <c r="S175" s="134"/>
    </row>
    <row r="176" spans="1:19" ht="12.75" hidden="1" outlineLevel="1" x14ac:dyDescent="0.25">
      <c r="A176" s="11"/>
      <c r="B176" s="136"/>
      <c r="C176" s="138" t="s">
        <v>156</v>
      </c>
      <c r="D176" s="139"/>
      <c r="E176" s="139"/>
      <c r="F176" s="139"/>
      <c r="G176" s="139"/>
      <c r="H176" s="140"/>
      <c r="I176" s="132"/>
      <c r="J176" s="133"/>
      <c r="K176" s="133"/>
      <c r="L176" s="133"/>
      <c r="M176" s="133"/>
      <c r="N176" s="133"/>
      <c r="O176" s="133"/>
      <c r="P176" s="133"/>
      <c r="Q176" s="133"/>
      <c r="R176" s="133"/>
      <c r="S176" s="134"/>
    </row>
    <row r="177" spans="1:19" ht="12.75" hidden="1" outlineLevel="1" x14ac:dyDescent="0.25">
      <c r="A177" s="11"/>
      <c r="B177" s="136"/>
      <c r="C177" s="138" t="s">
        <v>157</v>
      </c>
      <c r="D177" s="139"/>
      <c r="E177" s="139"/>
      <c r="F177" s="139"/>
      <c r="G177" s="139"/>
      <c r="H177" s="140"/>
      <c r="I177" s="132"/>
      <c r="J177" s="133"/>
      <c r="K177" s="133"/>
      <c r="L177" s="133"/>
      <c r="M177" s="133"/>
      <c r="N177" s="133"/>
      <c r="O177" s="133"/>
      <c r="P177" s="133"/>
      <c r="Q177" s="133"/>
      <c r="R177" s="133"/>
      <c r="S177" s="134"/>
    </row>
    <row r="178" spans="1:19" ht="12.75" hidden="1" outlineLevel="1" x14ac:dyDescent="0.25">
      <c r="A178" s="11"/>
      <c r="B178" s="136"/>
      <c r="C178" s="138" t="s">
        <v>158</v>
      </c>
      <c r="D178" s="139"/>
      <c r="E178" s="139"/>
      <c r="F178" s="139"/>
      <c r="G178" s="139"/>
      <c r="H178" s="140"/>
      <c r="I178" s="132"/>
      <c r="J178" s="133"/>
      <c r="K178" s="133"/>
      <c r="L178" s="133"/>
      <c r="M178" s="133"/>
      <c r="N178" s="133"/>
      <c r="O178" s="133"/>
      <c r="P178" s="133"/>
      <c r="Q178" s="133"/>
      <c r="R178" s="133"/>
      <c r="S178" s="134"/>
    </row>
    <row r="179" spans="1:19" ht="28.5" hidden="1" customHeight="1" outlineLevel="1" x14ac:dyDescent="0.25">
      <c r="A179" s="11"/>
      <c r="B179" s="137"/>
      <c r="C179" s="141" t="s">
        <v>147</v>
      </c>
      <c r="D179" s="142"/>
      <c r="E179" s="142"/>
      <c r="F179" s="142"/>
      <c r="G179" s="142"/>
      <c r="H179" s="143"/>
      <c r="I179" s="132"/>
      <c r="J179" s="133"/>
      <c r="K179" s="133"/>
      <c r="L179" s="133"/>
      <c r="M179" s="133"/>
      <c r="N179" s="133"/>
      <c r="O179" s="133"/>
      <c r="P179" s="133"/>
      <c r="Q179" s="133"/>
      <c r="R179" s="133"/>
      <c r="S179" s="134"/>
    </row>
    <row r="180" spans="1:19" ht="12.75" hidden="1" outlineLevel="1" x14ac:dyDescent="0.25">
      <c r="A180" s="11"/>
      <c r="B180" s="7"/>
      <c r="C180" s="7"/>
      <c r="D180" s="7"/>
      <c r="E180" s="7"/>
      <c r="F180" s="7"/>
      <c r="G180" s="7"/>
      <c r="H180" s="7"/>
      <c r="I180" s="7"/>
      <c r="J180" s="7"/>
      <c r="K180" s="7"/>
      <c r="L180" s="7"/>
      <c r="M180" s="7"/>
      <c r="N180" s="7"/>
      <c r="O180" s="7"/>
      <c r="P180" s="7"/>
      <c r="Q180" s="7"/>
      <c r="R180" s="7"/>
      <c r="S180" s="7"/>
    </row>
    <row r="181" spans="1:19" ht="12.75" hidden="1" outlineLevel="1" x14ac:dyDescent="0.25">
      <c r="A181" s="11"/>
      <c r="B181" s="135" t="s">
        <v>181</v>
      </c>
      <c r="C181" s="138" t="s">
        <v>155</v>
      </c>
      <c r="D181" s="139"/>
      <c r="E181" s="139"/>
      <c r="F181" s="139"/>
      <c r="G181" s="139"/>
      <c r="H181" s="140"/>
      <c r="I181" s="132"/>
      <c r="J181" s="133"/>
      <c r="K181" s="133"/>
      <c r="L181" s="133"/>
      <c r="M181" s="133"/>
      <c r="N181" s="133"/>
      <c r="O181" s="133"/>
      <c r="P181" s="133"/>
      <c r="Q181" s="133"/>
      <c r="R181" s="133"/>
      <c r="S181" s="134"/>
    </row>
    <row r="182" spans="1:19" ht="12.75" hidden="1" outlineLevel="1" x14ac:dyDescent="0.25">
      <c r="A182" s="11"/>
      <c r="B182" s="136"/>
      <c r="C182" s="138" t="s">
        <v>156</v>
      </c>
      <c r="D182" s="139"/>
      <c r="E182" s="139"/>
      <c r="F182" s="139"/>
      <c r="G182" s="139"/>
      <c r="H182" s="140"/>
      <c r="I182" s="132"/>
      <c r="J182" s="133"/>
      <c r="K182" s="133"/>
      <c r="L182" s="133"/>
      <c r="M182" s="133"/>
      <c r="N182" s="133"/>
      <c r="O182" s="133"/>
      <c r="P182" s="133"/>
      <c r="Q182" s="133"/>
      <c r="R182" s="133"/>
      <c r="S182" s="134"/>
    </row>
    <row r="183" spans="1:19" ht="12.75" hidden="1" outlineLevel="1" x14ac:dyDescent="0.25">
      <c r="A183" s="11"/>
      <c r="B183" s="136"/>
      <c r="C183" s="138" t="s">
        <v>157</v>
      </c>
      <c r="D183" s="139"/>
      <c r="E183" s="139"/>
      <c r="F183" s="139"/>
      <c r="G183" s="139"/>
      <c r="H183" s="140"/>
      <c r="I183" s="132"/>
      <c r="J183" s="133"/>
      <c r="K183" s="133"/>
      <c r="L183" s="133"/>
      <c r="M183" s="133"/>
      <c r="N183" s="133"/>
      <c r="O183" s="133"/>
      <c r="P183" s="133"/>
      <c r="Q183" s="133"/>
      <c r="R183" s="133"/>
      <c r="S183" s="134"/>
    </row>
    <row r="184" spans="1:19" ht="12.75" hidden="1" outlineLevel="1" x14ac:dyDescent="0.25">
      <c r="A184" s="11"/>
      <c r="B184" s="136"/>
      <c r="C184" s="138" t="s">
        <v>158</v>
      </c>
      <c r="D184" s="139"/>
      <c r="E184" s="139"/>
      <c r="F184" s="139"/>
      <c r="G184" s="139"/>
      <c r="H184" s="140"/>
      <c r="I184" s="132"/>
      <c r="J184" s="133"/>
      <c r="K184" s="133"/>
      <c r="L184" s="133"/>
      <c r="M184" s="133"/>
      <c r="N184" s="133"/>
      <c r="O184" s="133"/>
      <c r="P184" s="133"/>
      <c r="Q184" s="133"/>
      <c r="R184" s="133"/>
      <c r="S184" s="134"/>
    </row>
    <row r="185" spans="1:19" ht="28.5" hidden="1" customHeight="1" outlineLevel="1" x14ac:dyDescent="0.25">
      <c r="A185" s="11"/>
      <c r="B185" s="137"/>
      <c r="C185" s="141" t="s">
        <v>147</v>
      </c>
      <c r="D185" s="142"/>
      <c r="E185" s="142"/>
      <c r="F185" s="142"/>
      <c r="G185" s="142"/>
      <c r="H185" s="143"/>
      <c r="I185" s="132"/>
      <c r="J185" s="133"/>
      <c r="K185" s="133"/>
      <c r="L185" s="133"/>
      <c r="M185" s="133"/>
      <c r="N185" s="133"/>
      <c r="O185" s="133"/>
      <c r="P185" s="133"/>
      <c r="Q185" s="133"/>
      <c r="R185" s="133"/>
      <c r="S185" s="134"/>
    </row>
    <row r="186" spans="1:19" ht="12.75" hidden="1" outlineLevel="1" x14ac:dyDescent="0.25">
      <c r="A186" s="11"/>
      <c r="B186" s="7"/>
      <c r="C186" s="7"/>
      <c r="D186" s="7"/>
      <c r="E186" s="7"/>
      <c r="F186" s="7"/>
      <c r="G186" s="7"/>
      <c r="H186" s="7"/>
      <c r="I186" s="7"/>
      <c r="J186" s="7"/>
      <c r="K186" s="7"/>
      <c r="L186" s="7"/>
      <c r="M186" s="7"/>
      <c r="N186" s="7"/>
      <c r="O186" s="7"/>
      <c r="P186" s="7"/>
      <c r="Q186" s="7"/>
      <c r="R186" s="7"/>
      <c r="S186" s="7"/>
    </row>
    <row r="187" spans="1:19" ht="12.75" hidden="1" outlineLevel="1" x14ac:dyDescent="0.25">
      <c r="A187" s="11"/>
      <c r="B187" s="135" t="s">
        <v>182</v>
      </c>
      <c r="C187" s="138" t="s">
        <v>155</v>
      </c>
      <c r="D187" s="139"/>
      <c r="E187" s="139"/>
      <c r="F187" s="139"/>
      <c r="G187" s="139"/>
      <c r="H187" s="140"/>
      <c r="I187" s="132"/>
      <c r="J187" s="133"/>
      <c r="K187" s="133"/>
      <c r="L187" s="133"/>
      <c r="M187" s="133"/>
      <c r="N187" s="133"/>
      <c r="O187" s="133"/>
      <c r="P187" s="133"/>
      <c r="Q187" s="133"/>
      <c r="R187" s="133"/>
      <c r="S187" s="134"/>
    </row>
    <row r="188" spans="1:19" ht="12.75" hidden="1" outlineLevel="1" x14ac:dyDescent="0.25">
      <c r="A188" s="11"/>
      <c r="B188" s="136"/>
      <c r="C188" s="138" t="s">
        <v>156</v>
      </c>
      <c r="D188" s="139"/>
      <c r="E188" s="139"/>
      <c r="F188" s="139"/>
      <c r="G188" s="139"/>
      <c r="H188" s="140"/>
      <c r="I188" s="132"/>
      <c r="J188" s="133"/>
      <c r="K188" s="133"/>
      <c r="L188" s="133"/>
      <c r="M188" s="133"/>
      <c r="N188" s="133"/>
      <c r="O188" s="133"/>
      <c r="P188" s="133"/>
      <c r="Q188" s="133"/>
      <c r="R188" s="133"/>
      <c r="S188" s="134"/>
    </row>
    <row r="189" spans="1:19" ht="12.75" hidden="1" outlineLevel="1" x14ac:dyDescent="0.25">
      <c r="A189" s="11"/>
      <c r="B189" s="136"/>
      <c r="C189" s="138" t="s">
        <v>157</v>
      </c>
      <c r="D189" s="139"/>
      <c r="E189" s="139"/>
      <c r="F189" s="139"/>
      <c r="G189" s="139"/>
      <c r="H189" s="140"/>
      <c r="I189" s="132"/>
      <c r="J189" s="133"/>
      <c r="K189" s="133"/>
      <c r="L189" s="133"/>
      <c r="M189" s="133"/>
      <c r="N189" s="133"/>
      <c r="O189" s="133"/>
      <c r="P189" s="133"/>
      <c r="Q189" s="133"/>
      <c r="R189" s="133"/>
      <c r="S189" s="134"/>
    </row>
    <row r="190" spans="1:19" ht="12.75" hidden="1" outlineLevel="1" x14ac:dyDescent="0.25">
      <c r="A190" s="11"/>
      <c r="B190" s="136"/>
      <c r="C190" s="138" t="s">
        <v>158</v>
      </c>
      <c r="D190" s="139"/>
      <c r="E190" s="139"/>
      <c r="F190" s="139"/>
      <c r="G190" s="139"/>
      <c r="H190" s="140"/>
      <c r="I190" s="132"/>
      <c r="J190" s="133"/>
      <c r="K190" s="133"/>
      <c r="L190" s="133"/>
      <c r="M190" s="133"/>
      <c r="N190" s="133"/>
      <c r="O190" s="133"/>
      <c r="P190" s="133"/>
      <c r="Q190" s="133"/>
      <c r="R190" s="133"/>
      <c r="S190" s="134"/>
    </row>
    <row r="191" spans="1:19" ht="28.5" hidden="1" customHeight="1" outlineLevel="1" x14ac:dyDescent="0.25">
      <c r="A191" s="11"/>
      <c r="B191" s="137"/>
      <c r="C191" s="141" t="s">
        <v>147</v>
      </c>
      <c r="D191" s="142"/>
      <c r="E191" s="142"/>
      <c r="F191" s="142"/>
      <c r="G191" s="142"/>
      <c r="H191" s="143"/>
      <c r="I191" s="132"/>
      <c r="J191" s="133"/>
      <c r="K191" s="133"/>
      <c r="L191" s="133"/>
      <c r="M191" s="133"/>
      <c r="N191" s="133"/>
      <c r="O191" s="133"/>
      <c r="P191" s="133"/>
      <c r="Q191" s="133"/>
      <c r="R191" s="133"/>
      <c r="S191" s="134"/>
    </row>
    <row r="192" spans="1:19" ht="12.75" hidden="1" outlineLevel="1" x14ac:dyDescent="0.25">
      <c r="A192" s="11"/>
      <c r="B192" s="7"/>
      <c r="C192" s="7"/>
      <c r="D192" s="7"/>
      <c r="E192" s="7"/>
      <c r="F192" s="7"/>
      <c r="G192" s="7"/>
      <c r="H192" s="7"/>
      <c r="I192" s="7"/>
      <c r="J192" s="7"/>
      <c r="K192" s="7"/>
      <c r="L192" s="7"/>
      <c r="M192" s="7"/>
      <c r="N192" s="7"/>
      <c r="O192" s="7"/>
      <c r="P192" s="7"/>
      <c r="Q192" s="7"/>
      <c r="R192" s="7"/>
      <c r="S192" s="7"/>
    </row>
    <row r="193" spans="1:19" ht="12.75" hidden="1" outlineLevel="1" x14ac:dyDescent="0.25">
      <c r="A193" s="11"/>
      <c r="B193" s="135" t="s">
        <v>183</v>
      </c>
      <c r="C193" s="138" t="s">
        <v>155</v>
      </c>
      <c r="D193" s="139"/>
      <c r="E193" s="139"/>
      <c r="F193" s="139"/>
      <c r="G193" s="139"/>
      <c r="H193" s="140"/>
      <c r="I193" s="132"/>
      <c r="J193" s="133"/>
      <c r="K193" s="133"/>
      <c r="L193" s="133"/>
      <c r="M193" s="133"/>
      <c r="N193" s="133"/>
      <c r="O193" s="133"/>
      <c r="P193" s="133"/>
      <c r="Q193" s="133"/>
      <c r="R193" s="133"/>
      <c r="S193" s="134"/>
    </row>
    <row r="194" spans="1:19" ht="12.75" hidden="1" outlineLevel="1" x14ac:dyDescent="0.25">
      <c r="A194" s="11"/>
      <c r="B194" s="136"/>
      <c r="C194" s="138" t="s">
        <v>156</v>
      </c>
      <c r="D194" s="139"/>
      <c r="E194" s="139"/>
      <c r="F194" s="139"/>
      <c r="G194" s="139"/>
      <c r="H194" s="140"/>
      <c r="I194" s="132"/>
      <c r="J194" s="133"/>
      <c r="K194" s="133"/>
      <c r="L194" s="133"/>
      <c r="M194" s="133"/>
      <c r="N194" s="133"/>
      <c r="O194" s="133"/>
      <c r="P194" s="133"/>
      <c r="Q194" s="133"/>
      <c r="R194" s="133"/>
      <c r="S194" s="134"/>
    </row>
    <row r="195" spans="1:19" ht="12.75" hidden="1" outlineLevel="1" x14ac:dyDescent="0.25">
      <c r="A195" s="11"/>
      <c r="B195" s="136"/>
      <c r="C195" s="138" t="s">
        <v>157</v>
      </c>
      <c r="D195" s="139"/>
      <c r="E195" s="139"/>
      <c r="F195" s="139"/>
      <c r="G195" s="139"/>
      <c r="H195" s="140"/>
      <c r="I195" s="132"/>
      <c r="J195" s="133"/>
      <c r="K195" s="133"/>
      <c r="L195" s="133"/>
      <c r="M195" s="133"/>
      <c r="N195" s="133"/>
      <c r="O195" s="133"/>
      <c r="P195" s="133"/>
      <c r="Q195" s="133"/>
      <c r="R195" s="133"/>
      <c r="S195" s="134"/>
    </row>
    <row r="196" spans="1:19" ht="12.75" hidden="1" outlineLevel="1" x14ac:dyDescent="0.25">
      <c r="A196" s="11"/>
      <c r="B196" s="136"/>
      <c r="C196" s="138" t="s">
        <v>158</v>
      </c>
      <c r="D196" s="139"/>
      <c r="E196" s="139"/>
      <c r="F196" s="139"/>
      <c r="G196" s="139"/>
      <c r="H196" s="140"/>
      <c r="I196" s="132"/>
      <c r="J196" s="133"/>
      <c r="K196" s="133"/>
      <c r="L196" s="133"/>
      <c r="M196" s="133"/>
      <c r="N196" s="133"/>
      <c r="O196" s="133"/>
      <c r="P196" s="133"/>
      <c r="Q196" s="133"/>
      <c r="R196" s="133"/>
      <c r="S196" s="134"/>
    </row>
    <row r="197" spans="1:19" ht="28.5" hidden="1" customHeight="1" outlineLevel="1" x14ac:dyDescent="0.25">
      <c r="A197" s="11"/>
      <c r="B197" s="137"/>
      <c r="C197" s="141" t="s">
        <v>147</v>
      </c>
      <c r="D197" s="142"/>
      <c r="E197" s="142"/>
      <c r="F197" s="142"/>
      <c r="G197" s="142"/>
      <c r="H197" s="143"/>
      <c r="I197" s="132"/>
      <c r="J197" s="133"/>
      <c r="K197" s="133"/>
      <c r="L197" s="133"/>
      <c r="M197" s="133"/>
      <c r="N197" s="133"/>
      <c r="O197" s="133"/>
      <c r="P197" s="133"/>
      <c r="Q197" s="133"/>
      <c r="R197" s="133"/>
      <c r="S197" s="134"/>
    </row>
    <row r="198" spans="1:19" ht="12.75" hidden="1" outlineLevel="1" x14ac:dyDescent="0.25">
      <c r="A198" s="11"/>
      <c r="B198" s="7"/>
      <c r="C198" s="7"/>
      <c r="D198" s="7"/>
      <c r="E198" s="7"/>
      <c r="F198" s="7"/>
      <c r="G198" s="7"/>
      <c r="H198" s="7"/>
      <c r="I198" s="7"/>
      <c r="J198" s="7"/>
      <c r="K198" s="7"/>
      <c r="L198" s="7"/>
      <c r="M198" s="7"/>
      <c r="N198" s="7"/>
      <c r="O198" s="7"/>
      <c r="P198" s="7"/>
      <c r="Q198" s="7"/>
      <c r="R198" s="7"/>
      <c r="S198" s="7"/>
    </row>
    <row r="199" spans="1:19" ht="12.75" hidden="1" outlineLevel="1" x14ac:dyDescent="0.25">
      <c r="A199" s="11"/>
      <c r="B199" s="135" t="s">
        <v>184</v>
      </c>
      <c r="C199" s="138" t="s">
        <v>155</v>
      </c>
      <c r="D199" s="139"/>
      <c r="E199" s="139"/>
      <c r="F199" s="139"/>
      <c r="G199" s="139"/>
      <c r="H199" s="140"/>
      <c r="I199" s="132"/>
      <c r="J199" s="133"/>
      <c r="K199" s="133"/>
      <c r="L199" s="133"/>
      <c r="M199" s="133"/>
      <c r="N199" s="133"/>
      <c r="O199" s="133"/>
      <c r="P199" s="133"/>
      <c r="Q199" s="133"/>
      <c r="R199" s="133"/>
      <c r="S199" s="134"/>
    </row>
    <row r="200" spans="1:19" ht="12.75" hidden="1" outlineLevel="1" x14ac:dyDescent="0.25">
      <c r="A200" s="11"/>
      <c r="B200" s="136"/>
      <c r="C200" s="138" t="s">
        <v>156</v>
      </c>
      <c r="D200" s="139"/>
      <c r="E200" s="139"/>
      <c r="F200" s="139"/>
      <c r="G200" s="139"/>
      <c r="H200" s="140"/>
      <c r="I200" s="132"/>
      <c r="J200" s="133"/>
      <c r="K200" s="133"/>
      <c r="L200" s="133"/>
      <c r="M200" s="133"/>
      <c r="N200" s="133"/>
      <c r="O200" s="133"/>
      <c r="P200" s="133"/>
      <c r="Q200" s="133"/>
      <c r="R200" s="133"/>
      <c r="S200" s="134"/>
    </row>
    <row r="201" spans="1:19" ht="12.75" hidden="1" outlineLevel="1" x14ac:dyDescent="0.25">
      <c r="A201" s="11"/>
      <c r="B201" s="136"/>
      <c r="C201" s="138" t="s">
        <v>157</v>
      </c>
      <c r="D201" s="139"/>
      <c r="E201" s="139"/>
      <c r="F201" s="139"/>
      <c r="G201" s="139"/>
      <c r="H201" s="140"/>
      <c r="I201" s="132"/>
      <c r="J201" s="133"/>
      <c r="K201" s="133"/>
      <c r="L201" s="133"/>
      <c r="M201" s="133"/>
      <c r="N201" s="133"/>
      <c r="O201" s="133"/>
      <c r="P201" s="133"/>
      <c r="Q201" s="133"/>
      <c r="R201" s="133"/>
      <c r="S201" s="134"/>
    </row>
    <row r="202" spans="1:19" ht="12.75" hidden="1" outlineLevel="1" x14ac:dyDescent="0.25">
      <c r="A202" s="11"/>
      <c r="B202" s="136"/>
      <c r="C202" s="138" t="s">
        <v>158</v>
      </c>
      <c r="D202" s="139"/>
      <c r="E202" s="139"/>
      <c r="F202" s="139"/>
      <c r="G202" s="139"/>
      <c r="H202" s="140"/>
      <c r="I202" s="132"/>
      <c r="J202" s="133"/>
      <c r="K202" s="133"/>
      <c r="L202" s="133"/>
      <c r="M202" s="133"/>
      <c r="N202" s="133"/>
      <c r="O202" s="133"/>
      <c r="P202" s="133"/>
      <c r="Q202" s="133"/>
      <c r="R202" s="133"/>
      <c r="S202" s="134"/>
    </row>
    <row r="203" spans="1:19" ht="28.5" hidden="1" customHeight="1" outlineLevel="1" x14ac:dyDescent="0.25">
      <c r="A203" s="11"/>
      <c r="B203" s="137"/>
      <c r="C203" s="141" t="s">
        <v>147</v>
      </c>
      <c r="D203" s="142"/>
      <c r="E203" s="142"/>
      <c r="F203" s="142"/>
      <c r="G203" s="142"/>
      <c r="H203" s="143"/>
      <c r="I203" s="132"/>
      <c r="J203" s="133"/>
      <c r="K203" s="133"/>
      <c r="L203" s="133"/>
      <c r="M203" s="133"/>
      <c r="N203" s="133"/>
      <c r="O203" s="133"/>
      <c r="P203" s="133"/>
      <c r="Q203" s="133"/>
      <c r="R203" s="133"/>
      <c r="S203" s="134"/>
    </row>
    <row r="204" spans="1:19" ht="12.75" collapsed="1" x14ac:dyDescent="0.25">
      <c r="A204" s="11"/>
      <c r="B204" s="7"/>
      <c r="C204" s="7"/>
      <c r="D204" s="7"/>
      <c r="E204" s="7"/>
      <c r="F204" s="7"/>
      <c r="G204" s="7"/>
      <c r="H204" s="7"/>
      <c r="I204" s="7"/>
      <c r="J204" s="7"/>
      <c r="K204" s="7"/>
      <c r="L204" s="7"/>
      <c r="M204" s="7"/>
      <c r="N204" s="7"/>
      <c r="O204" s="7"/>
      <c r="P204" s="7"/>
      <c r="Q204" s="7"/>
      <c r="R204" s="7"/>
      <c r="S204" s="7"/>
    </row>
    <row r="205" spans="1:19" ht="5.25" customHeight="1" outlineLevel="1" x14ac:dyDescent="0.25">
      <c r="A205" s="11"/>
      <c r="B205" s="78" t="s">
        <v>304</v>
      </c>
      <c r="C205" s="78"/>
      <c r="D205" s="78"/>
      <c r="E205" s="78"/>
      <c r="F205" s="78"/>
      <c r="G205" s="78"/>
      <c r="H205" s="78"/>
      <c r="I205" s="144">
        <v>0</v>
      </c>
      <c r="J205" s="144"/>
      <c r="K205" s="144"/>
      <c r="L205" s="144"/>
      <c r="M205" s="144"/>
      <c r="N205" s="144"/>
      <c r="O205" s="144"/>
      <c r="P205" s="144"/>
      <c r="Q205" s="144"/>
      <c r="R205" s="144"/>
      <c r="S205" s="144"/>
    </row>
    <row r="206" spans="1:19" ht="5.25" customHeight="1" outlineLevel="1" x14ac:dyDescent="0.25">
      <c r="A206" s="11"/>
      <c r="B206" s="78"/>
      <c r="C206" s="78"/>
      <c r="D206" s="78"/>
      <c r="E206" s="78"/>
      <c r="F206" s="78"/>
      <c r="G206" s="78"/>
      <c r="H206" s="78"/>
      <c r="I206" s="144"/>
      <c r="J206" s="144"/>
      <c r="K206" s="144"/>
      <c r="L206" s="144"/>
      <c r="M206" s="144"/>
      <c r="N206" s="144"/>
      <c r="O206" s="144"/>
      <c r="P206" s="144"/>
      <c r="Q206" s="144"/>
      <c r="R206" s="144"/>
      <c r="S206" s="144"/>
    </row>
    <row r="207" spans="1:19" ht="5.25" customHeight="1" outlineLevel="1" x14ac:dyDescent="0.25">
      <c r="A207" s="11"/>
      <c r="B207" s="78"/>
      <c r="C207" s="78"/>
      <c r="D207" s="78"/>
      <c r="E207" s="78"/>
      <c r="F207" s="78"/>
      <c r="G207" s="78"/>
      <c r="H207" s="78"/>
      <c r="I207" s="144"/>
      <c r="J207" s="144"/>
      <c r="K207" s="144"/>
      <c r="L207" s="144"/>
      <c r="M207" s="144"/>
      <c r="N207" s="144"/>
      <c r="O207" s="144"/>
      <c r="P207" s="144"/>
      <c r="Q207" s="144"/>
      <c r="R207" s="144"/>
      <c r="S207" s="144"/>
    </row>
    <row r="208" spans="1:19" ht="5.25" customHeight="1" outlineLevel="1" x14ac:dyDescent="0.25">
      <c r="A208" s="11"/>
      <c r="B208" s="78"/>
      <c r="C208" s="78"/>
      <c r="D208" s="78"/>
      <c r="E208" s="78"/>
      <c r="F208" s="78"/>
      <c r="G208" s="78"/>
      <c r="H208" s="78"/>
      <c r="I208" s="144"/>
      <c r="J208" s="144"/>
      <c r="K208" s="144"/>
      <c r="L208" s="144"/>
      <c r="M208" s="144"/>
      <c r="N208" s="144"/>
      <c r="O208" s="144"/>
      <c r="P208" s="144"/>
      <c r="Q208" s="144"/>
      <c r="R208" s="144"/>
      <c r="S208" s="144"/>
    </row>
    <row r="209" spans="1:19" ht="6"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x14ac:dyDescent="0.25">
      <c r="A210" s="11"/>
      <c r="B210" s="45"/>
      <c r="C210" s="45"/>
      <c r="D210" s="45"/>
      <c r="E210" s="45"/>
      <c r="F210" s="45"/>
      <c r="G210" s="45"/>
      <c r="H210" s="45"/>
      <c r="I210" s="45"/>
      <c r="J210" s="20"/>
      <c r="K210" s="20"/>
      <c r="L210" s="45"/>
      <c r="M210" s="45"/>
      <c r="N210" s="45"/>
      <c r="O210" s="45"/>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hidden="1"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hidden="1"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hidden="1"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hidden="1" customHeight="1" outlineLevel="1" x14ac:dyDescent="0.25">
      <c r="A215" s="11"/>
      <c r="B215" s="146"/>
      <c r="C215" s="146"/>
      <c r="D215" s="146"/>
      <c r="E215" s="146"/>
      <c r="F215" s="147" t="s">
        <v>303</v>
      </c>
      <c r="G215" s="147"/>
      <c r="H215" s="147"/>
      <c r="I215" s="146"/>
      <c r="J215" s="146"/>
      <c r="K215" s="147" t="s">
        <v>251</v>
      </c>
      <c r="L215" s="147"/>
      <c r="M215" s="148"/>
      <c r="N215" s="148"/>
      <c r="O215" s="147" t="s">
        <v>252</v>
      </c>
      <c r="P215" s="147"/>
      <c r="Q215" s="147"/>
      <c r="R215" s="149"/>
      <c r="S215" s="149"/>
    </row>
    <row r="216" spans="1:19" ht="39" hidden="1" customHeight="1" outlineLevel="1" x14ac:dyDescent="0.25">
      <c r="A216" s="11"/>
      <c r="B216" s="146"/>
      <c r="C216" s="146"/>
      <c r="D216" s="146"/>
      <c r="E216" s="146"/>
      <c r="F216" s="147" t="s">
        <v>303</v>
      </c>
      <c r="G216" s="147"/>
      <c r="H216" s="147"/>
      <c r="I216" s="146"/>
      <c r="J216" s="146"/>
      <c r="K216" s="147" t="s">
        <v>251</v>
      </c>
      <c r="L216" s="147"/>
      <c r="M216" s="148">
        <v>0</v>
      </c>
      <c r="N216" s="148"/>
      <c r="O216" s="147" t="s">
        <v>252</v>
      </c>
      <c r="P216" s="147"/>
      <c r="Q216" s="147"/>
      <c r="R216" s="149"/>
      <c r="S216" s="149"/>
    </row>
    <row r="217" spans="1:19" ht="39" hidden="1" customHeight="1" outlineLevel="1" x14ac:dyDescent="0.25">
      <c r="A217" s="11"/>
      <c r="B217" s="146"/>
      <c r="C217" s="146"/>
      <c r="D217" s="146"/>
      <c r="E217" s="146"/>
      <c r="F217" s="147" t="s">
        <v>303</v>
      </c>
      <c r="G217" s="147"/>
      <c r="H217" s="147"/>
      <c r="I217" s="146"/>
      <c r="J217" s="146"/>
      <c r="K217" s="147" t="s">
        <v>251</v>
      </c>
      <c r="L217" s="147"/>
      <c r="M217" s="148">
        <v>0</v>
      </c>
      <c r="N217" s="148"/>
      <c r="O217" s="147" t="s">
        <v>252</v>
      </c>
      <c r="P217" s="147"/>
      <c r="Q217" s="147"/>
      <c r="R217" s="149"/>
      <c r="S217" s="149"/>
    </row>
    <row r="218" spans="1:19" ht="39" hidden="1" customHeight="1" outlineLevel="1" x14ac:dyDescent="0.25">
      <c r="A218" s="11"/>
      <c r="B218" s="146"/>
      <c r="C218" s="146"/>
      <c r="D218" s="146"/>
      <c r="E218" s="146"/>
      <c r="F218" s="147" t="s">
        <v>303</v>
      </c>
      <c r="G218" s="147"/>
      <c r="H218" s="147"/>
      <c r="I218" s="146"/>
      <c r="J218" s="146"/>
      <c r="K218" s="147" t="s">
        <v>251</v>
      </c>
      <c r="L218" s="147"/>
      <c r="M218" s="148"/>
      <c r="N218" s="148"/>
      <c r="O218" s="147" t="s">
        <v>252</v>
      </c>
      <c r="P218" s="147"/>
      <c r="Q218" s="147"/>
      <c r="R218" s="149"/>
      <c r="S218" s="149"/>
    </row>
    <row r="219" spans="1:19" s="46" customFormat="1" ht="6" hidden="1" customHeight="1" outlineLevel="1" x14ac:dyDescent="0.25">
      <c r="A219" s="47"/>
      <c r="I219" s="156">
        <f>SUM(I215:J218)</f>
        <v>0</v>
      </c>
      <c r="J219" s="156"/>
      <c r="R219" s="155">
        <f>SUMPRODUCT(I215:J218*R215:R218)</f>
        <v>0</v>
      </c>
      <c r="S219" s="155"/>
    </row>
    <row r="220" spans="1:19" ht="39" hidden="1"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hidden="1"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hidden="1" customHeight="1" outlineLevel="1" x14ac:dyDescent="0.25">
      <c r="A222" s="11"/>
      <c r="B222" s="78" t="s">
        <v>154</v>
      </c>
      <c r="C222" s="78"/>
      <c r="D222" s="78"/>
      <c r="E222" s="158"/>
      <c r="F222" s="159"/>
      <c r="G222" s="158"/>
      <c r="H222" s="159"/>
      <c r="I222" s="158"/>
      <c r="J222" s="159"/>
      <c r="K222" s="158"/>
      <c r="L222" s="159"/>
      <c r="M222" s="158"/>
      <c r="N222" s="159"/>
      <c r="O222" s="158"/>
      <c r="P222" s="159"/>
      <c r="Q222" s="160">
        <f>SUM(E222:P222)</f>
        <v>0</v>
      </c>
      <c r="R222" s="160"/>
      <c r="S222" s="160"/>
    </row>
    <row r="223" spans="1:19" ht="4.5" hidden="1" customHeight="1" outlineLevel="1" x14ac:dyDescent="0.25">
      <c r="A223" s="11"/>
    </row>
    <row r="224" spans="1:19" ht="47.25" hidden="1"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hidden="1"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hidden="1" customHeight="1" outlineLevel="1" x14ac:dyDescent="0.25">
      <c r="A226" s="11"/>
      <c r="B226" s="43"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hidden="1" customHeight="1" outlineLevel="1" x14ac:dyDescent="0.25">
      <c r="A227" s="11"/>
      <c r="B227" s="166" t="s">
        <v>151</v>
      </c>
      <c r="C227" s="168">
        <f>B215</f>
        <v>0</v>
      </c>
      <c r="D227" s="169"/>
      <c r="E227" s="170" t="s">
        <v>254</v>
      </c>
      <c r="F227" s="171"/>
      <c r="G227" s="171"/>
      <c r="H227" s="172"/>
      <c r="I227" s="173"/>
      <c r="J227" s="174"/>
      <c r="L227" s="175" t="s">
        <v>151</v>
      </c>
      <c r="M227" s="176"/>
      <c r="N227" s="168">
        <f>B215</f>
        <v>0</v>
      </c>
      <c r="O227" s="169"/>
      <c r="P227" s="181"/>
      <c r="Q227" s="181"/>
      <c r="R227" s="182"/>
      <c r="S227" s="49">
        <v>0</v>
      </c>
    </row>
    <row r="228" spans="1:19" ht="35.25" hidden="1" customHeight="1" outlineLevel="1" x14ac:dyDescent="0.25">
      <c r="A228" s="11"/>
      <c r="B228" s="167"/>
      <c r="C228" s="168">
        <f>B216</f>
        <v>0</v>
      </c>
      <c r="D228" s="169"/>
      <c r="E228" s="170" t="s">
        <v>254</v>
      </c>
      <c r="F228" s="171"/>
      <c r="G228" s="171"/>
      <c r="H228" s="172"/>
      <c r="I228" s="173"/>
      <c r="J228" s="174"/>
      <c r="L228" s="177"/>
      <c r="M228" s="178"/>
      <c r="N228" s="168">
        <f>B216</f>
        <v>0</v>
      </c>
      <c r="O228" s="169"/>
      <c r="P228" s="181"/>
      <c r="Q228" s="181"/>
      <c r="R228" s="182"/>
      <c r="S228" s="49">
        <v>0</v>
      </c>
    </row>
    <row r="229" spans="1:19" ht="35.25" hidden="1" customHeight="1" outlineLevel="1" x14ac:dyDescent="0.25">
      <c r="A229" s="11"/>
      <c r="B229" s="167"/>
      <c r="C229" s="168">
        <f>B217</f>
        <v>0</v>
      </c>
      <c r="D229" s="169"/>
      <c r="E229" s="170" t="s">
        <v>254</v>
      </c>
      <c r="F229" s="171"/>
      <c r="G229" s="171"/>
      <c r="H229" s="172"/>
      <c r="I229" s="173">
        <v>0</v>
      </c>
      <c r="J229" s="174"/>
      <c r="L229" s="177"/>
      <c r="M229" s="178"/>
      <c r="N229" s="168">
        <f>B217</f>
        <v>0</v>
      </c>
      <c r="O229" s="169"/>
      <c r="P229" s="181"/>
      <c r="Q229" s="181"/>
      <c r="R229" s="182"/>
      <c r="S229" s="49">
        <v>0</v>
      </c>
    </row>
    <row r="230" spans="1:19" ht="35.25" hidden="1" customHeight="1" outlineLevel="1" x14ac:dyDescent="0.25">
      <c r="A230" s="11"/>
      <c r="B230" s="157"/>
      <c r="C230" s="168">
        <f>B218</f>
        <v>0</v>
      </c>
      <c r="D230" s="169"/>
      <c r="E230" s="170" t="s">
        <v>254</v>
      </c>
      <c r="F230" s="171"/>
      <c r="G230" s="171"/>
      <c r="H230" s="172"/>
      <c r="I230" s="173">
        <v>0</v>
      </c>
      <c r="J230" s="174"/>
      <c r="L230" s="179"/>
      <c r="M230" s="180"/>
      <c r="N230" s="168">
        <f>B218</f>
        <v>0</v>
      </c>
      <c r="O230" s="169"/>
      <c r="P230" s="181"/>
      <c r="Q230" s="181"/>
      <c r="R230" s="182"/>
      <c r="S230" s="49">
        <v>0</v>
      </c>
    </row>
    <row r="231" spans="1:19" ht="46.5" hidden="1" customHeight="1" outlineLevel="1" x14ac:dyDescent="0.25">
      <c r="A231" s="11"/>
      <c r="B231" s="42" t="s">
        <v>167</v>
      </c>
      <c r="C231" s="183" t="s">
        <v>193</v>
      </c>
      <c r="D231" s="184"/>
      <c r="E231" s="184"/>
      <c r="F231" s="184"/>
      <c r="G231" s="184"/>
      <c r="H231" s="185"/>
      <c r="I231" s="173">
        <v>0</v>
      </c>
      <c r="J231" s="174"/>
      <c r="L231" s="78" t="s">
        <v>167</v>
      </c>
      <c r="M231" s="78"/>
      <c r="N231" s="186"/>
      <c r="O231" s="187"/>
      <c r="P231" s="187"/>
      <c r="Q231" s="187"/>
      <c r="R231" s="188"/>
      <c r="S231" s="49">
        <v>0</v>
      </c>
    </row>
    <row r="232" spans="1:19" ht="62.25" hidden="1" customHeight="1" outlineLevel="1" x14ac:dyDescent="0.25">
      <c r="A232" s="11"/>
      <c r="B232" s="42" t="s">
        <v>294</v>
      </c>
      <c r="C232" s="183" t="s">
        <v>192</v>
      </c>
      <c r="D232" s="184"/>
      <c r="E232" s="184"/>
      <c r="F232" s="184"/>
      <c r="G232" s="184"/>
      <c r="H232" s="185"/>
      <c r="I232" s="173">
        <v>0</v>
      </c>
      <c r="J232" s="174"/>
      <c r="L232" s="78" t="s">
        <v>294</v>
      </c>
      <c r="M232" s="78"/>
      <c r="N232" s="186"/>
      <c r="O232" s="187"/>
      <c r="P232" s="187"/>
      <c r="Q232" s="187"/>
      <c r="R232" s="188"/>
      <c r="S232" s="49">
        <v>0</v>
      </c>
    </row>
    <row r="233" spans="1:19" ht="35.25" hidden="1" customHeight="1" outlineLevel="1" x14ac:dyDescent="0.25">
      <c r="A233" s="11"/>
      <c r="B233" s="42" t="s">
        <v>215</v>
      </c>
      <c r="C233" s="183" t="s">
        <v>301</v>
      </c>
      <c r="D233" s="184"/>
      <c r="E233" s="184"/>
      <c r="F233" s="184"/>
      <c r="G233" s="184"/>
      <c r="H233" s="185"/>
      <c r="I233" s="173">
        <v>0</v>
      </c>
      <c r="J233" s="174"/>
      <c r="L233" s="78" t="s">
        <v>215</v>
      </c>
      <c r="M233" s="78"/>
      <c r="N233" s="186"/>
      <c r="O233" s="187"/>
      <c r="P233" s="187"/>
      <c r="Q233" s="187"/>
      <c r="R233" s="188"/>
      <c r="S233" s="49">
        <f>I233</f>
        <v>0</v>
      </c>
    </row>
    <row r="234" spans="1:19" ht="35.25" hidden="1" customHeight="1" outlineLevel="1" x14ac:dyDescent="0.25">
      <c r="A234" s="11"/>
      <c r="B234" s="42" t="s">
        <v>93</v>
      </c>
      <c r="C234" s="183" t="s">
        <v>300</v>
      </c>
      <c r="D234" s="184"/>
      <c r="E234" s="184"/>
      <c r="F234" s="184"/>
      <c r="G234" s="184"/>
      <c r="H234" s="185"/>
      <c r="I234" s="173">
        <v>0</v>
      </c>
      <c r="J234" s="174"/>
      <c r="L234" s="78" t="s">
        <v>93</v>
      </c>
      <c r="M234" s="78"/>
      <c r="N234" s="186"/>
      <c r="O234" s="187"/>
      <c r="P234" s="187"/>
      <c r="Q234" s="187"/>
      <c r="R234" s="188"/>
      <c r="S234" s="49">
        <f>I234</f>
        <v>0</v>
      </c>
    </row>
    <row r="235" spans="1:19" ht="35.25" hidden="1" customHeight="1" outlineLevel="1" x14ac:dyDescent="0.25">
      <c r="A235" s="31"/>
      <c r="B235" s="42" t="s">
        <v>152</v>
      </c>
      <c r="C235" s="183" t="s">
        <v>94</v>
      </c>
      <c r="D235" s="184"/>
      <c r="E235" s="184"/>
      <c r="F235" s="184"/>
      <c r="G235" s="184"/>
      <c r="H235" s="185"/>
      <c r="I235" s="173">
        <v>0</v>
      </c>
      <c r="J235" s="174"/>
      <c r="K235" s="31"/>
      <c r="L235" s="78" t="s">
        <v>152</v>
      </c>
      <c r="M235" s="78"/>
      <c r="N235" s="186"/>
      <c r="O235" s="187"/>
      <c r="P235" s="187"/>
      <c r="Q235" s="187"/>
      <c r="R235" s="188"/>
      <c r="S235" s="49">
        <v>0</v>
      </c>
    </row>
    <row r="236" spans="1:19" ht="35.25" hidden="1" customHeight="1" outlineLevel="1" x14ac:dyDescent="0.25">
      <c r="A236" s="11"/>
      <c r="B236" s="42" t="s">
        <v>298</v>
      </c>
      <c r="C236" s="183" t="s">
        <v>299</v>
      </c>
      <c r="D236" s="184"/>
      <c r="E236" s="184"/>
      <c r="F236" s="184"/>
      <c r="G236" s="184"/>
      <c r="H236" s="185"/>
      <c r="I236" s="173">
        <v>0</v>
      </c>
      <c r="J236" s="174"/>
      <c r="K236" s="31"/>
      <c r="L236" s="78" t="s">
        <v>298</v>
      </c>
      <c r="M236" s="78"/>
      <c r="N236" s="186"/>
      <c r="O236" s="187"/>
      <c r="P236" s="187"/>
      <c r="Q236" s="187"/>
      <c r="R236" s="188"/>
      <c r="S236" s="49">
        <f>I236</f>
        <v>0</v>
      </c>
    </row>
    <row r="237" spans="1:19" ht="43.5" hidden="1" customHeight="1" outlineLevel="1" x14ac:dyDescent="0.25">
      <c r="A237" s="11"/>
      <c r="B237" s="42" t="s">
        <v>92</v>
      </c>
      <c r="C237" s="183" t="s">
        <v>95</v>
      </c>
      <c r="D237" s="184"/>
      <c r="E237" s="184"/>
      <c r="F237" s="184"/>
      <c r="G237" s="184"/>
      <c r="H237" s="185"/>
      <c r="I237" s="173">
        <v>0</v>
      </c>
      <c r="J237" s="174"/>
      <c r="K237" s="31"/>
      <c r="L237" s="78" t="s">
        <v>92</v>
      </c>
      <c r="M237" s="78"/>
      <c r="N237" s="186"/>
      <c r="O237" s="187"/>
      <c r="P237" s="187"/>
      <c r="Q237" s="187"/>
      <c r="R237" s="188"/>
      <c r="S237" s="49">
        <v>0</v>
      </c>
    </row>
    <row r="238" spans="1:19" ht="27.75" hidden="1" customHeight="1" outlineLevel="1" x14ac:dyDescent="0.25">
      <c r="A238" s="11"/>
      <c r="B238" s="189" t="s">
        <v>96</v>
      </c>
      <c r="C238" s="189"/>
      <c r="D238" s="189"/>
      <c r="E238" s="189"/>
      <c r="F238" s="189"/>
      <c r="G238" s="189"/>
      <c r="H238" s="189"/>
      <c r="I238" s="190">
        <f>SUM(I227:J237)</f>
        <v>0</v>
      </c>
      <c r="J238" s="191"/>
      <c r="K238" s="31"/>
      <c r="L238" s="94" t="s">
        <v>97</v>
      </c>
      <c r="M238" s="87"/>
      <c r="N238" s="87"/>
      <c r="O238" s="87"/>
      <c r="P238" s="87"/>
      <c r="Q238" s="87"/>
      <c r="R238" s="87"/>
      <c r="S238" s="50">
        <f>SUM(S227:S237)</f>
        <v>0</v>
      </c>
    </row>
    <row r="239" spans="1:19" ht="4.5" hidden="1" customHeight="1" outlineLevel="1" x14ac:dyDescent="0.25">
      <c r="A239" s="11"/>
      <c r="B239" s="11"/>
      <c r="C239" s="11"/>
      <c r="D239" s="11"/>
      <c r="E239" s="11"/>
      <c r="F239" s="11"/>
      <c r="G239" s="11"/>
      <c r="H239" s="11"/>
      <c r="I239" s="11"/>
      <c r="J239" s="11"/>
      <c r="K239" s="31"/>
    </row>
    <row r="240" spans="1:19" ht="28.5" hidden="1" customHeight="1" outlineLevel="1" x14ac:dyDescent="0.25">
      <c r="A240" s="11"/>
      <c r="B240" s="108" t="s">
        <v>255</v>
      </c>
      <c r="C240" s="108"/>
      <c r="D240" s="108"/>
      <c r="E240" s="108"/>
      <c r="F240" s="108"/>
      <c r="G240" s="108"/>
      <c r="H240" s="108"/>
      <c r="I240" s="108"/>
      <c r="J240" s="108"/>
      <c r="K240" s="108"/>
      <c r="L240" s="108"/>
      <c r="M240" s="108"/>
      <c r="N240" s="108"/>
      <c r="O240" s="192">
        <f>I238-S238</f>
        <v>0</v>
      </c>
      <c r="P240" s="193"/>
      <c r="Q240" s="193"/>
      <c r="R240" s="193"/>
      <c r="S240" s="193"/>
    </row>
    <row r="241" spans="1:19" ht="4.5" hidden="1" customHeight="1" outlineLevel="1" x14ac:dyDescent="0.25">
      <c r="A241" s="11"/>
      <c r="B241" s="11"/>
      <c r="C241" s="30"/>
      <c r="D241" s="30"/>
      <c r="E241" s="30"/>
      <c r="F241" s="30"/>
      <c r="G241" s="30"/>
      <c r="H241" s="30"/>
      <c r="I241" s="30"/>
      <c r="J241" s="30"/>
      <c r="K241" s="30"/>
    </row>
    <row r="242" spans="1:19" ht="12.75" hidden="1" customHeight="1" outlineLevel="1" x14ac:dyDescent="0.25">
      <c r="B242" s="189" t="s">
        <v>297</v>
      </c>
      <c r="C242" s="189"/>
      <c r="D242" s="189"/>
      <c r="E242" s="189"/>
      <c r="F242" s="189"/>
      <c r="G242" s="189"/>
      <c r="H242" s="189"/>
      <c r="I242" s="189"/>
      <c r="J242" s="189"/>
      <c r="K242" s="189"/>
      <c r="L242" s="189"/>
      <c r="M242" s="189"/>
      <c r="N242" s="189"/>
      <c r="O242" s="194" t="e">
        <f>O240/(SUMPRODUCT(I215:J218*R215:R218))</f>
        <v>#DIV/0!</v>
      </c>
      <c r="P242" s="194"/>
      <c r="Q242" s="194"/>
      <c r="R242" s="194"/>
      <c r="S242" s="194"/>
    </row>
    <row r="243" spans="1:19" ht="4.5" hidden="1" customHeight="1" outlineLevel="1" x14ac:dyDescent="0.25"/>
    <row r="244" spans="1:19" ht="4.5" hidden="1"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hidden="1" customHeight="1" outlineLevel="1" x14ac:dyDescent="0.25"/>
    <row r="246" spans="1:19" ht="44.25" hidden="1"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hidden="1" customHeight="1" outlineLevel="1" x14ac:dyDescent="0.25">
      <c r="B247" s="130"/>
      <c r="C247" s="130"/>
      <c r="D247" s="130"/>
      <c r="E247" s="130"/>
      <c r="F247" s="130"/>
      <c r="G247" s="130"/>
      <c r="H247" s="198"/>
      <c r="I247" s="198"/>
      <c r="J247" s="198"/>
      <c r="K247" s="199"/>
      <c r="L247" s="199"/>
      <c r="M247" s="199"/>
      <c r="N247" s="199"/>
      <c r="O247" s="199"/>
      <c r="P247" s="199"/>
      <c r="Q247" s="199"/>
      <c r="R247" s="199"/>
      <c r="S247" s="199"/>
    </row>
    <row r="248" spans="1:19" ht="57" hidden="1" customHeight="1" outlineLevel="1" x14ac:dyDescent="0.25">
      <c r="B248" s="130"/>
      <c r="C248" s="130"/>
      <c r="D248" s="130"/>
      <c r="E248" s="130"/>
      <c r="F248" s="130"/>
      <c r="G248" s="130"/>
      <c r="H248" s="198"/>
      <c r="I248" s="198"/>
      <c r="J248" s="198"/>
      <c r="K248" s="199"/>
      <c r="L248" s="199"/>
      <c r="M248" s="199"/>
      <c r="N248" s="199"/>
      <c r="O248" s="199"/>
      <c r="P248" s="199"/>
      <c r="Q248" s="199"/>
      <c r="R248" s="199"/>
      <c r="S248" s="199"/>
    </row>
    <row r="249" spans="1:19" ht="57" hidden="1" customHeight="1" outlineLevel="1" x14ac:dyDescent="0.25">
      <c r="B249" s="130"/>
      <c r="C249" s="130"/>
      <c r="D249" s="130"/>
      <c r="E249" s="130"/>
      <c r="F249" s="130"/>
      <c r="G249" s="130"/>
      <c r="H249" s="198"/>
      <c r="I249" s="198"/>
      <c r="J249" s="198"/>
      <c r="K249" s="199"/>
      <c r="L249" s="199"/>
      <c r="M249" s="199"/>
      <c r="N249" s="199"/>
      <c r="O249" s="199"/>
      <c r="P249" s="199"/>
      <c r="Q249" s="199"/>
      <c r="R249" s="199"/>
      <c r="S249" s="199"/>
    </row>
    <row r="250" spans="1:19" ht="57" hidden="1" customHeight="1" outlineLevel="1" x14ac:dyDescent="0.25">
      <c r="B250" s="130"/>
      <c r="C250" s="130"/>
      <c r="D250" s="130"/>
      <c r="E250" s="130"/>
      <c r="F250" s="130"/>
      <c r="G250" s="130"/>
      <c r="H250" s="198"/>
      <c r="I250" s="198"/>
      <c r="J250" s="198"/>
      <c r="K250" s="199"/>
      <c r="L250" s="199"/>
      <c r="M250" s="199"/>
      <c r="N250" s="199"/>
      <c r="O250" s="199"/>
      <c r="P250" s="199"/>
      <c r="Q250" s="199"/>
      <c r="R250" s="199"/>
      <c r="S250" s="199"/>
    </row>
    <row r="251" spans="1:19" ht="5.25" hidden="1" customHeight="1" outlineLevel="1" x14ac:dyDescent="0.25"/>
    <row r="252" spans="1:19" ht="5.25" hidden="1"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hidden="1" customHeight="1" outlineLevel="1" x14ac:dyDescent="0.25"/>
    <row r="254" spans="1:19" ht="151.5" hidden="1"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hidden="1" customHeight="1" outlineLevel="1" x14ac:dyDescent="0.25"/>
    <row r="256" spans="1:19" ht="60" hidden="1"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hidden="1" customHeight="1" outlineLevel="1" x14ac:dyDescent="0.25"/>
    <row r="258" spans="2:19" ht="12" hidden="1" customHeight="1" outlineLevel="1" x14ac:dyDescent="0.25">
      <c r="B258" s="200" t="s">
        <v>160</v>
      </c>
      <c r="C258" s="200"/>
      <c r="D258" s="200"/>
      <c r="E258" s="200"/>
      <c r="F258" s="200"/>
      <c r="G258" s="75"/>
      <c r="H258" s="76"/>
      <c r="I258" s="76"/>
      <c r="J258" s="76"/>
      <c r="K258" s="76"/>
      <c r="L258" s="76"/>
      <c r="M258" s="76"/>
      <c r="N258" s="76"/>
      <c r="O258" s="76"/>
      <c r="P258" s="76"/>
      <c r="Q258" s="76"/>
      <c r="R258" s="76"/>
      <c r="S258" s="77"/>
    </row>
    <row r="259" spans="2:19" ht="34.5" hidden="1" customHeight="1" outlineLevel="1" x14ac:dyDescent="0.25">
      <c r="B259" s="147" t="s">
        <v>206</v>
      </c>
      <c r="C259" s="147"/>
      <c r="D259" s="147"/>
      <c r="E259" s="147"/>
      <c r="F259" s="147"/>
      <c r="G259" s="212"/>
      <c r="H259" s="213"/>
      <c r="I259" s="213"/>
      <c r="J259" s="213"/>
      <c r="K259" s="213"/>
      <c r="L259" s="213"/>
      <c r="M259" s="213"/>
      <c r="N259" s="213"/>
      <c r="O259" s="213"/>
      <c r="P259" s="213"/>
      <c r="Q259" s="213"/>
      <c r="R259" s="213"/>
      <c r="S259" s="214"/>
    </row>
    <row r="260" spans="2:19" ht="12" hidden="1" customHeight="1" outlineLevel="1" x14ac:dyDescent="0.25">
      <c r="B260" s="200" t="s">
        <v>162</v>
      </c>
      <c r="C260" s="200"/>
      <c r="D260" s="200"/>
      <c r="E260" s="200"/>
      <c r="F260" s="200"/>
      <c r="G260" s="201"/>
      <c r="H260" s="202"/>
      <c r="I260" s="202"/>
      <c r="J260" s="202"/>
      <c r="K260" s="202"/>
      <c r="L260" s="202"/>
      <c r="M260" s="202"/>
      <c r="N260" s="202"/>
      <c r="O260" s="202"/>
      <c r="P260" s="202"/>
      <c r="Q260" s="202"/>
      <c r="R260" s="202"/>
      <c r="S260" s="203"/>
    </row>
    <row r="261" spans="2:19" ht="12" hidden="1" customHeight="1" outlineLevel="1" x14ac:dyDescent="0.25">
      <c r="B261" s="200" t="s">
        <v>161</v>
      </c>
      <c r="C261" s="200"/>
      <c r="D261" s="200"/>
      <c r="E261" s="200"/>
      <c r="F261" s="200"/>
      <c r="G261" s="75"/>
      <c r="H261" s="76"/>
      <c r="I261" s="76"/>
      <c r="J261" s="76"/>
      <c r="K261" s="76"/>
      <c r="L261" s="76"/>
      <c r="M261" s="76"/>
      <c r="N261" s="76"/>
      <c r="O261" s="76"/>
      <c r="P261" s="76"/>
      <c r="Q261" s="76"/>
      <c r="R261" s="76"/>
      <c r="S261" s="77"/>
    </row>
    <row r="262" spans="2:19" ht="3.75" hidden="1" customHeight="1" outlineLevel="1" x14ac:dyDescent="0.25"/>
    <row r="263" spans="2:19" ht="15" hidden="1"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hidden="1" customHeight="1" outlineLevel="1" x14ac:dyDescent="0.25">
      <c r="B264" s="189" t="s">
        <v>258</v>
      </c>
      <c r="C264" s="189"/>
      <c r="D264" s="189"/>
      <c r="E264" s="189"/>
      <c r="F264" s="189"/>
      <c r="G264" s="189"/>
      <c r="H264" s="189"/>
      <c r="I264" s="189"/>
      <c r="J264" s="189"/>
      <c r="K264" s="189"/>
      <c r="L264" s="189"/>
      <c r="M264" s="189"/>
      <c r="N264" s="189"/>
      <c r="O264" s="189"/>
      <c r="P264" s="189"/>
      <c r="Q264" s="207"/>
      <c r="R264" s="207"/>
      <c r="S264" s="207"/>
    </row>
    <row r="265" spans="2:19" ht="15" hidden="1" customHeight="1" outlineLevel="1" x14ac:dyDescent="0.25">
      <c r="B265" s="78" t="s">
        <v>260</v>
      </c>
      <c r="C265" s="78"/>
      <c r="D265" s="78"/>
      <c r="E265" s="78"/>
      <c r="F265" s="78"/>
      <c r="G265" s="78"/>
      <c r="H265" s="78"/>
      <c r="I265" s="78"/>
      <c r="J265" s="78"/>
      <c r="K265" s="78"/>
      <c r="L265" s="78"/>
      <c r="M265" s="78"/>
      <c r="N265" s="78"/>
      <c r="O265" s="78"/>
      <c r="P265" s="78"/>
      <c r="Q265" s="208"/>
      <c r="R265" s="208"/>
      <c r="S265" s="208"/>
    </row>
    <row r="266" spans="2:19" ht="15" hidden="1" customHeight="1" outlineLevel="1" x14ac:dyDescent="0.25">
      <c r="B266" s="189" t="s">
        <v>259</v>
      </c>
      <c r="C266" s="189"/>
      <c r="D266" s="189"/>
      <c r="E266" s="189"/>
      <c r="F266" s="189"/>
      <c r="G266" s="189"/>
      <c r="H266" s="189"/>
      <c r="I266" s="189"/>
      <c r="J266" s="189"/>
      <c r="K266" s="189"/>
      <c r="L266" s="189"/>
      <c r="M266" s="189"/>
      <c r="N266" s="189"/>
      <c r="O266" s="189"/>
      <c r="P266" s="189"/>
      <c r="Q266" s="208"/>
      <c r="R266" s="208"/>
      <c r="S266" s="208"/>
    </row>
    <row r="267" spans="2:19" ht="3.75" hidden="1" customHeight="1" outlineLevel="1" x14ac:dyDescent="0.25"/>
    <row r="268" spans="2:19" ht="208.5" hidden="1" customHeight="1" outlineLevel="1" x14ac:dyDescent="0.25">
      <c r="B268" s="115" t="s">
        <v>213</v>
      </c>
      <c r="C268" s="115"/>
      <c r="D268" s="115"/>
      <c r="E268" s="115"/>
      <c r="F268" s="115"/>
      <c r="G268" s="115"/>
      <c r="H268" s="115"/>
      <c r="I268" s="115"/>
      <c r="J268" s="115"/>
      <c r="K268" s="115"/>
      <c r="L268" s="115"/>
      <c r="M268" s="115"/>
      <c r="N268" s="115"/>
      <c r="O268" s="115"/>
      <c r="P268" s="115"/>
      <c r="Q268" s="115"/>
      <c r="R268" s="115"/>
      <c r="S268" s="115"/>
    </row>
    <row r="269" spans="2:19" ht="12" customHeight="1" collapsed="1" x14ac:dyDescent="0.25"/>
  </sheetData>
  <sheetProtection algorithmName="SHA-512" hashValue="CjWATK9i6EJjvAQ7kbF7mA3rkQzPHNtfZiDfIOmMBYYi2WbcehqPbXBJgvMni4T5jTvEbviWqaMO/eEG9ygk5g==" saltValue="WambKSCQrKRoGUSXsmNLOA==" spinCount="100000" sheet="1" objects="1" scenarios="1"/>
  <dataConsolidate/>
  <mergeCells count="335">
    <mergeCell ref="B268:S268"/>
    <mergeCell ref="B264:P264"/>
    <mergeCell ref="Q264:S264"/>
    <mergeCell ref="B265:P265"/>
    <mergeCell ref="Q265:S265"/>
    <mergeCell ref="B266:P266"/>
    <mergeCell ref="Q266:S266"/>
    <mergeCell ref="B249:G249"/>
    <mergeCell ref="H249:J249"/>
    <mergeCell ref="K249:S249"/>
    <mergeCell ref="B250:G250"/>
    <mergeCell ref="H250:J250"/>
    <mergeCell ref="K250:S250"/>
    <mergeCell ref="B252:S252"/>
    <mergeCell ref="B254:S254"/>
    <mergeCell ref="B256:S256"/>
    <mergeCell ref="B258:F258"/>
    <mergeCell ref="G258:S258"/>
    <mergeCell ref="B259:F259"/>
    <mergeCell ref="G259:S259"/>
    <mergeCell ref="B248:G248"/>
    <mergeCell ref="H248:J248"/>
    <mergeCell ref="K248:S248"/>
    <mergeCell ref="B260:F260"/>
    <mergeCell ref="G260:S260"/>
    <mergeCell ref="B261:F261"/>
    <mergeCell ref="G261:S261"/>
    <mergeCell ref="B263:P263"/>
    <mergeCell ref="Q263:S263"/>
    <mergeCell ref="B240:N240"/>
    <mergeCell ref="O240:S240"/>
    <mergeCell ref="B242:N242"/>
    <mergeCell ref="O242:S242"/>
    <mergeCell ref="B244:S244"/>
    <mergeCell ref="B246:G246"/>
    <mergeCell ref="H246:J246"/>
    <mergeCell ref="K246:S246"/>
    <mergeCell ref="B247:G247"/>
    <mergeCell ref="H247:J247"/>
    <mergeCell ref="K247:S247"/>
    <mergeCell ref="C236:H236"/>
    <mergeCell ref="I236:J236"/>
    <mergeCell ref="L236:M236"/>
    <mergeCell ref="N236:R236"/>
    <mergeCell ref="C237:H237"/>
    <mergeCell ref="I237:J237"/>
    <mergeCell ref="L237:M237"/>
    <mergeCell ref="N237:R237"/>
    <mergeCell ref="B238:H238"/>
    <mergeCell ref="I238:J238"/>
    <mergeCell ref="L238:R238"/>
    <mergeCell ref="C233:H233"/>
    <mergeCell ref="I233:J233"/>
    <mergeCell ref="L233:M233"/>
    <mergeCell ref="N233:R233"/>
    <mergeCell ref="C234:H234"/>
    <mergeCell ref="I234:J234"/>
    <mergeCell ref="L234:M234"/>
    <mergeCell ref="N234:R234"/>
    <mergeCell ref="C235:H235"/>
    <mergeCell ref="I235:J235"/>
    <mergeCell ref="L235:M235"/>
    <mergeCell ref="N235:R235"/>
    <mergeCell ref="E230:H230"/>
    <mergeCell ref="I230:J230"/>
    <mergeCell ref="N230:O230"/>
    <mergeCell ref="P230:R230"/>
    <mergeCell ref="C231:H231"/>
    <mergeCell ref="I231:J231"/>
    <mergeCell ref="L231:M231"/>
    <mergeCell ref="N231:R231"/>
    <mergeCell ref="C232:H232"/>
    <mergeCell ref="I232:J232"/>
    <mergeCell ref="L232:M232"/>
    <mergeCell ref="N232:R232"/>
    <mergeCell ref="B225:J225"/>
    <mergeCell ref="L225:S225"/>
    <mergeCell ref="C226:H226"/>
    <mergeCell ref="I226:J226"/>
    <mergeCell ref="L226:M226"/>
    <mergeCell ref="N226:R226"/>
    <mergeCell ref="B227:B230"/>
    <mergeCell ref="C227:D227"/>
    <mergeCell ref="E227:H227"/>
    <mergeCell ref="I227:J227"/>
    <mergeCell ref="L227:M230"/>
    <mergeCell ref="N227:O227"/>
    <mergeCell ref="C229:D229"/>
    <mergeCell ref="E229:H229"/>
    <mergeCell ref="I229:J229"/>
    <mergeCell ref="N229:O229"/>
    <mergeCell ref="P227:R227"/>
    <mergeCell ref="C228:D228"/>
    <mergeCell ref="E228:H228"/>
    <mergeCell ref="I228:J228"/>
    <mergeCell ref="N228:O228"/>
    <mergeCell ref="P228:R228"/>
    <mergeCell ref="P229:R229"/>
    <mergeCell ref="C230:D230"/>
    <mergeCell ref="B222:D222"/>
    <mergeCell ref="E222:F222"/>
    <mergeCell ref="G222:H222"/>
    <mergeCell ref="I222:J222"/>
    <mergeCell ref="K222:L222"/>
    <mergeCell ref="M222:N222"/>
    <mergeCell ref="O222:P222"/>
    <mergeCell ref="Q222:S222"/>
    <mergeCell ref="B224:S224"/>
    <mergeCell ref="B220:S220"/>
    <mergeCell ref="B221:D221"/>
    <mergeCell ref="E221:F221"/>
    <mergeCell ref="G221:H221"/>
    <mergeCell ref="I221:J221"/>
    <mergeCell ref="K221:L221"/>
    <mergeCell ref="M221:N221"/>
    <mergeCell ref="O221:P221"/>
    <mergeCell ref="Q221:S221"/>
    <mergeCell ref="R219:S219"/>
    <mergeCell ref="R216:S216"/>
    <mergeCell ref="B217:E217"/>
    <mergeCell ref="F217:H217"/>
    <mergeCell ref="I217:J217"/>
    <mergeCell ref="K217:L217"/>
    <mergeCell ref="M217:N217"/>
    <mergeCell ref="O217:Q217"/>
    <mergeCell ref="R217:S217"/>
    <mergeCell ref="B216:E216"/>
    <mergeCell ref="B218:E218"/>
    <mergeCell ref="F218:H218"/>
    <mergeCell ref="I218:J218"/>
    <mergeCell ref="K218:L218"/>
    <mergeCell ref="M218:N218"/>
    <mergeCell ref="O218:Q218"/>
    <mergeCell ref="R218:S218"/>
    <mergeCell ref="I219:J219"/>
    <mergeCell ref="F216:H216"/>
    <mergeCell ref="I216:J216"/>
    <mergeCell ref="K216:L216"/>
    <mergeCell ref="M216:N216"/>
    <mergeCell ref="O216:Q216"/>
    <mergeCell ref="B214:E214"/>
    <mergeCell ref="F214:S214"/>
    <mergeCell ref="B215:E215"/>
    <mergeCell ref="F215:H215"/>
    <mergeCell ref="I215:J215"/>
    <mergeCell ref="I200:S200"/>
    <mergeCell ref="C201:H201"/>
    <mergeCell ref="I201:S201"/>
    <mergeCell ref="K215:L215"/>
    <mergeCell ref="M215:N215"/>
    <mergeCell ref="O215:Q215"/>
    <mergeCell ref="R215:S215"/>
    <mergeCell ref="B212:S212"/>
    <mergeCell ref="B213:S213"/>
    <mergeCell ref="B187:B191"/>
    <mergeCell ref="C187:H187"/>
    <mergeCell ref="I187:S187"/>
    <mergeCell ref="C188:H188"/>
    <mergeCell ref="I188:S188"/>
    <mergeCell ref="C189:H189"/>
    <mergeCell ref="I189:S189"/>
    <mergeCell ref="C202:H202"/>
    <mergeCell ref="B205:H208"/>
    <mergeCell ref="I205:S208"/>
    <mergeCell ref="I191:S191"/>
    <mergeCell ref="B193:B197"/>
    <mergeCell ref="C193:H193"/>
    <mergeCell ref="I193:S193"/>
    <mergeCell ref="C194:H194"/>
    <mergeCell ref="I194:S194"/>
    <mergeCell ref="C195:H195"/>
    <mergeCell ref="I202:S202"/>
    <mergeCell ref="C203:H203"/>
    <mergeCell ref="I203:S203"/>
    <mergeCell ref="B199:B203"/>
    <mergeCell ref="C199:H199"/>
    <mergeCell ref="I199:S199"/>
    <mergeCell ref="C200:H200"/>
    <mergeCell ref="C190:H190"/>
    <mergeCell ref="I190:S190"/>
    <mergeCell ref="C191:H191"/>
    <mergeCell ref="C197:H197"/>
    <mergeCell ref="I197:S197"/>
    <mergeCell ref="C184:H184"/>
    <mergeCell ref="I184:S184"/>
    <mergeCell ref="C185:H185"/>
    <mergeCell ref="I185:S185"/>
    <mergeCell ref="I195:S195"/>
    <mergeCell ref="C196:H196"/>
    <mergeCell ref="I196:S196"/>
    <mergeCell ref="C172:H172"/>
    <mergeCell ref="I172:S172"/>
    <mergeCell ref="C173:H173"/>
    <mergeCell ref="I177:S177"/>
    <mergeCell ref="C178:H178"/>
    <mergeCell ref="I178:S178"/>
    <mergeCell ref="C179:H179"/>
    <mergeCell ref="I179:S179"/>
    <mergeCell ref="B169:B173"/>
    <mergeCell ref="C169:H169"/>
    <mergeCell ref="I169:S169"/>
    <mergeCell ref="C170:H170"/>
    <mergeCell ref="I170:S170"/>
    <mergeCell ref="C183:H183"/>
    <mergeCell ref="I183:S183"/>
    <mergeCell ref="B163:B167"/>
    <mergeCell ref="C163:H163"/>
    <mergeCell ref="I163:S163"/>
    <mergeCell ref="C164:H164"/>
    <mergeCell ref="I164:S164"/>
    <mergeCell ref="C165:H165"/>
    <mergeCell ref="I165:S165"/>
    <mergeCell ref="C166:H166"/>
    <mergeCell ref="I173:S173"/>
    <mergeCell ref="B175:B179"/>
    <mergeCell ref="C175:H175"/>
    <mergeCell ref="I175:S175"/>
    <mergeCell ref="C176:H176"/>
    <mergeCell ref="I176:S176"/>
    <mergeCell ref="C177:H177"/>
    <mergeCell ref="C171:H171"/>
    <mergeCell ref="I171:S171"/>
    <mergeCell ref="B181:B185"/>
    <mergeCell ref="C181:H181"/>
    <mergeCell ref="I181:S181"/>
    <mergeCell ref="C182:H182"/>
    <mergeCell ref="I182:S182"/>
    <mergeCell ref="I166:S166"/>
    <mergeCell ref="C167:H167"/>
    <mergeCell ref="I167:S167"/>
    <mergeCell ref="I155:S155"/>
    <mergeCell ref="B157:B161"/>
    <mergeCell ref="C157:H157"/>
    <mergeCell ref="I157:S157"/>
    <mergeCell ref="C158:H158"/>
    <mergeCell ref="I158:S158"/>
    <mergeCell ref="C159:H159"/>
    <mergeCell ref="C155:H155"/>
    <mergeCell ref="C161:H161"/>
    <mergeCell ref="I161:S161"/>
    <mergeCell ref="I148:S148"/>
    <mergeCell ref="C149:H149"/>
    <mergeCell ref="I159:S159"/>
    <mergeCell ref="C160:H160"/>
    <mergeCell ref="I160:S160"/>
    <mergeCell ref="I149:S149"/>
    <mergeCell ref="B151:B155"/>
    <mergeCell ref="C151:H151"/>
    <mergeCell ref="I151:S151"/>
    <mergeCell ref="C152:H152"/>
    <mergeCell ref="I152:S152"/>
    <mergeCell ref="C153:H153"/>
    <mergeCell ref="I153:S153"/>
    <mergeCell ref="C154:H154"/>
    <mergeCell ref="I154:S154"/>
    <mergeCell ref="B133:E133"/>
    <mergeCell ref="F133:S133"/>
    <mergeCell ref="B135:S135"/>
    <mergeCell ref="C136:G136"/>
    <mergeCell ref="H136:S136"/>
    <mergeCell ref="I146:S146"/>
    <mergeCell ref="C137:G137"/>
    <mergeCell ref="H137:S137"/>
    <mergeCell ref="C138:G138"/>
    <mergeCell ref="H138:S138"/>
    <mergeCell ref="C139:G139"/>
    <mergeCell ref="H139:S139"/>
    <mergeCell ref="C140:G140"/>
    <mergeCell ref="H140:S140"/>
    <mergeCell ref="C141:G141"/>
    <mergeCell ref="H141:S141"/>
    <mergeCell ref="B143:S143"/>
    <mergeCell ref="B145:B149"/>
    <mergeCell ref="C145:H145"/>
    <mergeCell ref="I145:S145"/>
    <mergeCell ref="C146:H146"/>
    <mergeCell ref="C147:H147"/>
    <mergeCell ref="I147:S147"/>
    <mergeCell ref="C148:H148"/>
    <mergeCell ref="B125:H125"/>
    <mergeCell ref="I125:S125"/>
    <mergeCell ref="B127:S127"/>
    <mergeCell ref="B128:S128"/>
    <mergeCell ref="B130:S130"/>
    <mergeCell ref="B131:E131"/>
    <mergeCell ref="F131:S131"/>
    <mergeCell ref="B132:E132"/>
    <mergeCell ref="F132:S132"/>
    <mergeCell ref="Q119:S119"/>
    <mergeCell ref="F123:K123"/>
    <mergeCell ref="L123:O123"/>
    <mergeCell ref="L119:N119"/>
    <mergeCell ref="P123:S123"/>
    <mergeCell ref="B94:S94"/>
    <mergeCell ref="B96:E96"/>
    <mergeCell ref="F96:J96"/>
    <mergeCell ref="L96:S96"/>
    <mergeCell ref="B100:E100"/>
    <mergeCell ref="B118:E118"/>
    <mergeCell ref="F118:S118"/>
    <mergeCell ref="B120:S120"/>
    <mergeCell ref="B121:S121"/>
    <mergeCell ref="B123:E123"/>
    <mergeCell ref="B119:E119"/>
    <mergeCell ref="F119:G119"/>
    <mergeCell ref="H119:I119"/>
    <mergeCell ref="J119:K119"/>
    <mergeCell ref="O119:P119"/>
    <mergeCell ref="B104:E104"/>
    <mergeCell ref="F104:S104"/>
    <mergeCell ref="B112:J112"/>
    <mergeCell ref="K112:L112"/>
    <mergeCell ref="F100:J100"/>
    <mergeCell ref="L100:M100"/>
    <mergeCell ref="N100:O100"/>
    <mergeCell ref="P100:R100"/>
    <mergeCell ref="B102:E102"/>
    <mergeCell ref="F102:J102"/>
    <mergeCell ref="L102:M102"/>
    <mergeCell ref="N102:O102"/>
    <mergeCell ref="P102:R102"/>
    <mergeCell ref="B114:E114"/>
    <mergeCell ref="F114:J114"/>
    <mergeCell ref="K114:O114"/>
    <mergeCell ref="P114:S114"/>
    <mergeCell ref="B106:E106"/>
    <mergeCell ref="F106:S106"/>
    <mergeCell ref="B108:E108"/>
    <mergeCell ref="F108:S108"/>
    <mergeCell ref="B110:C110"/>
    <mergeCell ref="D110:J110"/>
    <mergeCell ref="K110:L110"/>
    <mergeCell ref="O112:R112"/>
    <mergeCell ref="M110:O110"/>
    <mergeCell ref="Q110:S110"/>
  </mergeCells>
  <conditionalFormatting sqref="L96:S102">
    <cfRule type="expression" dxfId="42" priority="17">
      <formula>($F$100="")</formula>
    </cfRule>
    <cfRule type="expression" dxfId="41" priority="18">
      <formula>($F$100="Harbour Sport")</formula>
    </cfRule>
    <cfRule type="expression" dxfId="40" priority="19">
      <formula>($F$100="Counties Manukau Sport")</formula>
    </cfRule>
    <cfRule type="expression" dxfId="39" priority="20">
      <formula>($F$100="Sport Auckland")</formula>
    </cfRule>
    <cfRule type="expression" dxfId="38" priority="21">
      <formula>($F$100="Sport Waitakere")</formula>
    </cfRule>
  </conditionalFormatting>
  <conditionalFormatting sqref="B141:S141">
    <cfRule type="expression" dxfId="37" priority="16">
      <formula>$C$141="N/A"</formula>
    </cfRule>
  </conditionalFormatting>
  <conditionalFormatting sqref="F216:S216">
    <cfRule type="expression" dxfId="36" priority="15">
      <formula>$B$216=""</formula>
    </cfRule>
  </conditionalFormatting>
  <conditionalFormatting sqref="F217:S217">
    <cfRule type="expression" dxfId="35" priority="14">
      <formula>$B$217=""</formula>
    </cfRule>
  </conditionalFormatting>
  <conditionalFormatting sqref="F218:S218">
    <cfRule type="expression" dxfId="34" priority="13">
      <formula>$B$218=""</formula>
    </cfRule>
  </conditionalFormatting>
  <conditionalFormatting sqref="B140:S140">
    <cfRule type="expression" dxfId="33" priority="12">
      <formula>$C$140="N/A"</formula>
    </cfRule>
  </conditionalFormatting>
  <conditionalFormatting sqref="B139:S139">
    <cfRule type="expression" dxfId="32" priority="11">
      <formula>$C$139="N/A"</formula>
    </cfRule>
  </conditionalFormatting>
  <conditionalFormatting sqref="F102:J102">
    <cfRule type="expression" dxfId="31" priority="3">
      <formula>F100="Multiple Regions (via Aktive – Auckland Sport &amp; Recreation)"</formula>
    </cfRule>
    <cfRule type="expression" dxfId="30" priority="10">
      <formula>"$F$100=""Multiple Regions (via Aktive – Auckland Sport &amp; Recreation)"""</formula>
    </cfRule>
  </conditionalFormatting>
  <conditionalFormatting sqref="C228:J228 N228:O228 S228">
    <cfRule type="expression" dxfId="29" priority="9">
      <formula>$C$228=0</formula>
    </cfRule>
  </conditionalFormatting>
  <conditionalFormatting sqref="C229:J229 N229:O229 S229">
    <cfRule type="expression" dxfId="28" priority="8">
      <formula>$C$229=0</formula>
    </cfRule>
  </conditionalFormatting>
  <conditionalFormatting sqref="C230:J230 N230:O230 S230">
    <cfRule type="expression" dxfId="27" priority="7">
      <formula>$C$230=0</formula>
    </cfRule>
  </conditionalFormatting>
  <conditionalFormatting sqref="P228:R228">
    <cfRule type="expression" dxfId="26" priority="6">
      <formula>$C$228=0</formula>
    </cfRule>
  </conditionalFormatting>
  <conditionalFormatting sqref="P229:R229">
    <cfRule type="expression" dxfId="25" priority="5">
      <formula>$C$229=0</formula>
    </cfRule>
  </conditionalFormatting>
  <conditionalFormatting sqref="P230:R230">
    <cfRule type="expression" dxfId="24" priority="4">
      <formula>$C$230=0</formula>
    </cfRule>
  </conditionalFormatting>
  <conditionalFormatting sqref="L123:O123">
    <cfRule type="expression" dxfId="23" priority="2">
      <formula>L123=""</formula>
    </cfRule>
  </conditionalFormatting>
  <conditionalFormatting sqref="P123:S123">
    <cfRule type="expression" dxfId="22" priority="1">
      <formula>$L$123=""</formula>
    </cfRule>
  </conditionalFormatting>
  <dataValidations count="14">
    <dataValidation type="date" allowBlank="1" showInputMessage="1" showErrorMessage="1" sqref="L119:N119 Q119:S119">
      <formula1>42005</formula1>
      <formula2>44196</formula2>
    </dataValidation>
    <dataValidation type="list" allowBlank="1" showInputMessage="1" showErrorMessage="1" sqref="H119:I119">
      <formula1>Years</formula1>
    </dataValidation>
    <dataValidation type="list" allowBlank="1" showInputMessage="1" showErrorMessage="1" sqref="F100 J115:K117 J210:K210">
      <formula1>RST</formula1>
    </dataValidation>
    <dataValidation type="list" allowBlank="1" showInputMessage="1" showErrorMessage="1" sqref="F102">
      <formula1>INDIRECT(SUBSTITUTE(F100," ",""))</formula1>
    </dataValidation>
    <dataValidation allowBlank="1" showErrorMessage="1" sqref="F104 D110"/>
    <dataValidation type="list" allowBlank="1" showInputMessage="1" showErrorMessage="1" sqref="F96">
      <formula1>Fund</formula1>
    </dataValidation>
    <dataValidation type="list" allowBlank="1" showInputMessage="1" showErrorMessage="1" sqref="F123 P123">
      <formula1>KSSports</formula1>
    </dataValidation>
    <dataValidation type="decimal" allowBlank="1" showInputMessage="1" showErrorMessage="1" sqref="P114:S114 S227:S237 I227:I237">
      <formula1>0</formula1>
      <formula2>1000000</formula2>
    </dataValidation>
    <dataValidation type="whole" allowBlank="1" showInputMessage="1" showErrorMessage="1" sqref="I215">
      <formula1>0</formula1>
      <formula2>10000</formula2>
    </dataValidation>
    <dataValidation type="decimal" allowBlank="1" showInputMessage="1" showErrorMessage="1" sqref="M215">
      <formula1>0</formula1>
      <formula2>10000</formula2>
    </dataValidation>
    <dataValidation type="whole" allowBlank="1" showInputMessage="1" showErrorMessage="1" sqref="R215">
      <formula1>0</formula1>
      <formula2>5000</formula2>
    </dataValidation>
    <dataValidation type="list" allowBlank="1" showInputMessage="1" showErrorMessage="1" sqref="F114">
      <formula1>RSTs</formula1>
    </dataValidation>
    <dataValidation type="list" allowBlank="1" showInputMessage="1" showErrorMessage="1" sqref="B215:B218">
      <formula1>sessions</formula1>
    </dataValidation>
    <dataValidation type="list" allowBlank="1" showInputMessage="1" showErrorMessage="1" sqref="H247:J250">
      <formula1>Score</formula1>
    </dataValidation>
  </dataValidations>
  <hyperlinks>
    <hyperlink ref="B93" location="'Data Summary'!A1" display="Data Summmary"/>
  </hyperlinks>
  <pageMargins left="0" right="0" top="0" bottom="0" header="0" footer="0"/>
  <pageSetup paperSize="9"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H269"/>
  <sheetViews>
    <sheetView showGridLines="0" showZeros="0" topLeftCell="A93" zoomScale="85" zoomScaleNormal="85" workbookViewId="0">
      <selection activeCell="J274" sqref="J274"/>
    </sheetView>
  </sheetViews>
  <sheetFormatPr defaultColWidth="0" defaultRowHeight="12" customHeight="1" outlineLevelRow="1" x14ac:dyDescent="0.25"/>
  <cols>
    <col min="1" max="1" width="1.7109375" style="2" customWidth="1"/>
    <col min="2" max="2" width="27.7109375" style="2" customWidth="1"/>
    <col min="3" max="4" width="9.42578125" style="2" customWidth="1"/>
    <col min="5" max="5" width="14" style="2" customWidth="1"/>
    <col min="6" max="6" width="10.28515625" style="2" customWidth="1"/>
    <col min="7" max="7" width="12" style="2" customWidth="1"/>
    <col min="8" max="8" width="9.42578125" style="2" customWidth="1"/>
    <col min="9" max="9" width="12" style="2" customWidth="1"/>
    <col min="10" max="10" width="14.140625" style="2" customWidth="1"/>
    <col min="11" max="11" width="1.7109375" style="2" customWidth="1"/>
    <col min="12" max="12" width="19.85546875" style="2" customWidth="1"/>
    <col min="13" max="15" width="9.42578125" style="2" customWidth="1"/>
    <col min="16" max="16" width="9.85546875" style="2" customWidth="1"/>
    <col min="17" max="18" width="9.42578125" style="2" customWidth="1"/>
    <col min="19" max="19" width="31.5703125" style="2" bestFit="1" customWidth="1"/>
    <col min="20" max="20" width="1.7109375" style="2" customWidth="1"/>
    <col min="21" max="21" width="26.85546875" style="2" hidden="1" customWidth="1"/>
    <col min="22" max="22" width="26.7109375" style="2" hidden="1" customWidth="1"/>
    <col min="23" max="23" width="53.85546875" style="2" hidden="1" customWidth="1"/>
    <col min="24" max="24" width="18.140625" style="2" hidden="1" customWidth="1"/>
    <col min="25" max="25" width="19.42578125" style="2" hidden="1" customWidth="1"/>
    <col min="26" max="26" width="26" style="2" hidden="1" customWidth="1"/>
    <col min="27" max="27" width="23.42578125" style="2" hidden="1" customWidth="1"/>
    <col min="28" max="28" width="61.28515625" style="2" hidden="1" customWidth="1"/>
    <col min="29" max="29" width="16.7109375" style="2" hidden="1" customWidth="1"/>
    <col min="30" max="30" width="13.85546875" style="2" hidden="1" customWidth="1"/>
    <col min="31" max="31" width="25.28515625" style="2" hidden="1" customWidth="1"/>
    <col min="32" max="32" width="41" style="2" hidden="1" customWidth="1"/>
    <col min="33" max="33" width="17.42578125" style="2" hidden="1" customWidth="1"/>
    <col min="34" max="34" width="31.28515625" style="2" hidden="1" customWidth="1"/>
    <col min="35" max="16384" width="9.140625" style="2" hidden="1"/>
  </cols>
  <sheetData>
    <row r="1" spans="8:34" ht="12.75" hidden="1" x14ac:dyDescent="0.2">
      <c r="H1" s="2" t="s">
        <v>315</v>
      </c>
      <c r="I1" s="2" t="s">
        <v>248</v>
      </c>
      <c r="J1" s="2" t="s">
        <v>242</v>
      </c>
      <c r="L1" s="2" t="s">
        <v>185</v>
      </c>
      <c r="M1" s="2" t="s">
        <v>186</v>
      </c>
      <c r="N1" s="2" t="s">
        <v>188</v>
      </c>
      <c r="O1" s="2" t="s">
        <v>187</v>
      </c>
      <c r="P1" s="2" t="s">
        <v>189</v>
      </c>
      <c r="S1" s="3" t="s">
        <v>173</v>
      </c>
      <c r="V1" s="3" t="s">
        <v>139</v>
      </c>
      <c r="W1" s="3" t="s">
        <v>138</v>
      </c>
      <c r="X1" s="4" t="s">
        <v>109</v>
      </c>
      <c r="Y1" s="4" t="s">
        <v>110</v>
      </c>
      <c r="Z1" s="4" t="s">
        <v>112</v>
      </c>
      <c r="AA1" s="4" t="s">
        <v>111</v>
      </c>
      <c r="AB1" s="4" t="s">
        <v>270</v>
      </c>
      <c r="AC1" s="5" t="s">
        <v>0</v>
      </c>
      <c r="AD1" s="3" t="s">
        <v>1</v>
      </c>
      <c r="AE1" s="6" t="s">
        <v>132</v>
      </c>
      <c r="AF1" s="3" t="s">
        <v>2</v>
      </c>
      <c r="AG1" s="3" t="s">
        <v>3</v>
      </c>
      <c r="AH1" s="3" t="s">
        <v>135</v>
      </c>
    </row>
    <row r="2" spans="8:34" ht="12.75" hidden="1" x14ac:dyDescent="0.25">
      <c r="H2" s="2">
        <v>1</v>
      </c>
      <c r="I2" s="2" t="s">
        <v>249</v>
      </c>
      <c r="J2" s="2" t="s">
        <v>245</v>
      </c>
      <c r="L2" s="2" t="s">
        <v>201</v>
      </c>
      <c r="M2" s="2" t="s">
        <v>199</v>
      </c>
      <c r="N2" s="2" t="s">
        <v>196</v>
      </c>
      <c r="O2" s="2" t="s">
        <v>204</v>
      </c>
      <c r="P2" s="2" t="s">
        <v>239</v>
      </c>
    </row>
    <row r="3" spans="8:34" ht="12.75" hidden="1" x14ac:dyDescent="0.2">
      <c r="H3" s="2">
        <v>2</v>
      </c>
      <c r="I3" s="2">
        <v>2</v>
      </c>
      <c r="J3" s="2" t="s">
        <v>243</v>
      </c>
      <c r="L3" s="2" t="s">
        <v>202</v>
      </c>
      <c r="M3" s="2" t="s">
        <v>286</v>
      </c>
      <c r="N3" s="2" t="s">
        <v>289</v>
      </c>
      <c r="O3" s="2" t="s">
        <v>205</v>
      </c>
      <c r="P3" s="2" t="s">
        <v>240</v>
      </c>
      <c r="S3" s="2" t="s">
        <v>262</v>
      </c>
      <c r="V3" s="2" t="s">
        <v>98</v>
      </c>
      <c r="W3" s="1" t="s">
        <v>109</v>
      </c>
      <c r="X3" s="7" t="s">
        <v>113</v>
      </c>
      <c r="Y3" s="7" t="s">
        <v>121</v>
      </c>
      <c r="Z3" s="2" t="s">
        <v>126</v>
      </c>
      <c r="AA3" s="2" t="s">
        <v>116</v>
      </c>
      <c r="AB3" s="2" t="s">
        <v>140</v>
      </c>
      <c r="AC3" s="8">
        <v>1</v>
      </c>
      <c r="AD3" s="7">
        <v>1</v>
      </c>
      <c r="AE3" s="2" t="s">
        <v>134</v>
      </c>
      <c r="AF3" s="2" t="s">
        <v>4</v>
      </c>
      <c r="AG3" s="2" t="s">
        <v>5</v>
      </c>
      <c r="AH3" s="9" t="s">
        <v>6</v>
      </c>
    </row>
    <row r="4" spans="8:34" ht="12.75" hidden="1" x14ac:dyDescent="0.2">
      <c r="H4" s="2">
        <v>3</v>
      </c>
      <c r="I4" s="2">
        <v>3</v>
      </c>
      <c r="J4" s="2" t="s">
        <v>244</v>
      </c>
      <c r="L4" s="2" t="s">
        <v>203</v>
      </c>
      <c r="M4" s="2" t="s">
        <v>287</v>
      </c>
      <c r="N4" s="2" t="s">
        <v>290</v>
      </c>
      <c r="O4" s="2" t="s">
        <v>195</v>
      </c>
      <c r="P4" s="2" t="s">
        <v>241</v>
      </c>
      <c r="S4" s="2" t="s">
        <v>174</v>
      </c>
      <c r="V4" s="2" t="s">
        <v>99</v>
      </c>
      <c r="W4" s="1" t="s">
        <v>110</v>
      </c>
      <c r="X4" s="7" t="s">
        <v>114</v>
      </c>
      <c r="Y4" s="7" t="s">
        <v>122</v>
      </c>
      <c r="Z4" s="7" t="s">
        <v>127</v>
      </c>
      <c r="AA4" s="2" t="s">
        <v>117</v>
      </c>
      <c r="AC4" s="8">
        <v>2</v>
      </c>
      <c r="AD4" s="7">
        <v>2</v>
      </c>
      <c r="AE4" s="2" t="s">
        <v>133</v>
      </c>
      <c r="AF4" s="32" t="s">
        <v>218</v>
      </c>
      <c r="AG4" s="2" t="s">
        <v>8</v>
      </c>
      <c r="AH4" s="9" t="s">
        <v>9</v>
      </c>
    </row>
    <row r="5" spans="8:34" ht="12.75" hidden="1" x14ac:dyDescent="0.2">
      <c r="I5" s="2">
        <v>4</v>
      </c>
      <c r="J5" s="2" t="s">
        <v>246</v>
      </c>
      <c r="L5" s="2" t="s">
        <v>271</v>
      </c>
      <c r="M5" s="2" t="s">
        <v>200</v>
      </c>
      <c r="N5" s="2" t="s">
        <v>197</v>
      </c>
      <c r="O5" s="2" t="s">
        <v>197</v>
      </c>
      <c r="P5" s="2" t="s">
        <v>271</v>
      </c>
      <c r="S5" s="2" t="s">
        <v>175</v>
      </c>
      <c r="V5" s="10" t="s">
        <v>100</v>
      </c>
      <c r="W5" s="1" t="s">
        <v>112</v>
      </c>
      <c r="X5" s="7" t="s">
        <v>115</v>
      </c>
      <c r="Y5" s="7" t="s">
        <v>123</v>
      </c>
      <c r="Z5" s="7" t="s">
        <v>128</v>
      </c>
      <c r="AA5" s="7" t="s">
        <v>118</v>
      </c>
      <c r="AB5" s="7"/>
      <c r="AC5" s="8">
        <v>3</v>
      </c>
      <c r="AD5" s="7">
        <v>3</v>
      </c>
      <c r="AE5" s="10" t="s">
        <v>10</v>
      </c>
      <c r="AF5" s="32" t="s">
        <v>7</v>
      </c>
      <c r="AH5" s="9" t="s">
        <v>12</v>
      </c>
    </row>
    <row r="6" spans="8:34" ht="12.75" hidden="1" x14ac:dyDescent="0.2">
      <c r="I6" s="2">
        <v>5</v>
      </c>
      <c r="J6" s="2" t="s">
        <v>19</v>
      </c>
      <c r="L6" s="2" t="s">
        <v>271</v>
      </c>
      <c r="M6" s="2" t="s">
        <v>288</v>
      </c>
      <c r="N6" s="2" t="s">
        <v>291</v>
      </c>
      <c r="O6" s="2" t="s">
        <v>292</v>
      </c>
      <c r="P6" s="2" t="s">
        <v>271</v>
      </c>
      <c r="V6" s="2" t="s">
        <v>101</v>
      </c>
      <c r="W6" s="1" t="s">
        <v>111</v>
      </c>
      <c r="X6" s="7" t="s">
        <v>140</v>
      </c>
      <c r="Y6" s="7" t="s">
        <v>124</v>
      </c>
      <c r="Z6" s="7" t="s">
        <v>129</v>
      </c>
      <c r="AA6" s="7" t="s">
        <v>119</v>
      </c>
      <c r="AB6" s="7"/>
      <c r="AC6" s="8">
        <v>4</v>
      </c>
      <c r="AD6" s="7">
        <v>4</v>
      </c>
      <c r="AE6" s="10" t="s">
        <v>13</v>
      </c>
      <c r="AF6" s="32" t="s">
        <v>11</v>
      </c>
      <c r="AH6" s="9" t="s">
        <v>15</v>
      </c>
    </row>
    <row r="7" spans="8:34" ht="12.75" hidden="1" x14ac:dyDescent="0.2">
      <c r="I7" s="2">
        <v>6</v>
      </c>
      <c r="L7" s="2" t="s">
        <v>271</v>
      </c>
      <c r="M7" s="2" t="s">
        <v>271</v>
      </c>
      <c r="N7" s="2" t="s">
        <v>198</v>
      </c>
      <c r="O7" s="2" t="s">
        <v>271</v>
      </c>
      <c r="P7" s="2" t="s">
        <v>271</v>
      </c>
      <c r="V7" s="10" t="s">
        <v>102</v>
      </c>
      <c r="W7" s="2" t="s">
        <v>270</v>
      </c>
      <c r="X7" s="7"/>
      <c r="Y7" s="7" t="s">
        <v>314</v>
      </c>
      <c r="Z7" s="7" t="s">
        <v>130</v>
      </c>
      <c r="AA7" s="7" t="s">
        <v>120</v>
      </c>
      <c r="AB7" s="7"/>
      <c r="AC7" s="8">
        <v>5</v>
      </c>
      <c r="AD7" s="7">
        <v>5</v>
      </c>
      <c r="AE7" s="7" t="s">
        <v>16</v>
      </c>
      <c r="AF7" s="10" t="s">
        <v>14</v>
      </c>
      <c r="AH7" s="9" t="s">
        <v>18</v>
      </c>
    </row>
    <row r="8" spans="8:34" ht="12.75" hidden="1" x14ac:dyDescent="0.2">
      <c r="I8" s="2">
        <v>7</v>
      </c>
      <c r="V8" s="10" t="s">
        <v>103</v>
      </c>
      <c r="X8" s="7"/>
      <c r="Y8" s="7" t="s">
        <v>125</v>
      </c>
      <c r="Z8" s="7" t="s">
        <v>131</v>
      </c>
      <c r="AA8" s="7" t="s">
        <v>140</v>
      </c>
      <c r="AB8" s="7"/>
      <c r="AC8" s="8">
        <v>6</v>
      </c>
      <c r="AD8" s="7">
        <v>6</v>
      </c>
      <c r="AE8" s="7" t="s">
        <v>19</v>
      </c>
      <c r="AF8" s="32" t="s">
        <v>17</v>
      </c>
      <c r="AH8" s="2" t="s">
        <v>21</v>
      </c>
    </row>
    <row r="9" spans="8:34" ht="12.75" hidden="1" x14ac:dyDescent="0.2">
      <c r="I9" s="2">
        <v>8</v>
      </c>
      <c r="V9" s="10" t="s">
        <v>104</v>
      </c>
      <c r="X9" s="7"/>
      <c r="Y9" s="7" t="s">
        <v>140</v>
      </c>
      <c r="Z9" s="7" t="s">
        <v>140</v>
      </c>
      <c r="AA9" s="7"/>
      <c r="AB9" s="7"/>
      <c r="AC9" s="8">
        <v>7</v>
      </c>
      <c r="AD9" s="7">
        <v>7</v>
      </c>
      <c r="AE9" s="7" t="s">
        <v>22</v>
      </c>
      <c r="AF9" s="32" t="s">
        <v>20</v>
      </c>
    </row>
    <row r="10" spans="8:34" ht="12.75" hidden="1" x14ac:dyDescent="0.2">
      <c r="I10" s="2">
        <v>9</v>
      </c>
      <c r="V10" s="10" t="s">
        <v>105</v>
      </c>
      <c r="W10" s="1" t="s">
        <v>109</v>
      </c>
      <c r="X10" s="1"/>
      <c r="Y10" s="7"/>
      <c r="Z10" s="7"/>
      <c r="AA10" s="1"/>
      <c r="AB10" s="1"/>
      <c r="AC10" s="8">
        <v>8</v>
      </c>
      <c r="AD10" s="7">
        <v>8</v>
      </c>
      <c r="AE10" s="7" t="s">
        <v>23</v>
      </c>
      <c r="AF10" s="32" t="s">
        <v>24</v>
      </c>
    </row>
    <row r="11" spans="8:34" ht="12.75" hidden="1" x14ac:dyDescent="0.2">
      <c r="I11" s="2" t="s">
        <v>250</v>
      </c>
      <c r="V11" s="10" t="s">
        <v>106</v>
      </c>
      <c r="W11" s="1" t="s">
        <v>110</v>
      </c>
      <c r="X11" s="7"/>
      <c r="Y11" s="7"/>
      <c r="Z11" s="7"/>
      <c r="AA11" s="7"/>
      <c r="AB11" s="7"/>
      <c r="AC11" s="8">
        <v>9</v>
      </c>
      <c r="AD11" s="7">
        <v>9</v>
      </c>
      <c r="AE11" s="7" t="s">
        <v>27</v>
      </c>
      <c r="AF11" s="32" t="s">
        <v>25</v>
      </c>
    </row>
    <row r="12" spans="8:34" ht="12.75" hidden="1" x14ac:dyDescent="0.2">
      <c r="V12" s="10" t="s">
        <v>107</v>
      </c>
      <c r="W12" s="1" t="s">
        <v>112</v>
      </c>
      <c r="X12" s="7"/>
      <c r="Y12" s="1"/>
      <c r="Z12" s="7"/>
      <c r="AA12" s="7"/>
      <c r="AB12" s="7"/>
      <c r="AC12" s="8">
        <v>10</v>
      </c>
      <c r="AD12" s="7">
        <v>10</v>
      </c>
      <c r="AE12" s="7" t="s">
        <v>29</v>
      </c>
      <c r="AF12" s="35" t="s">
        <v>219</v>
      </c>
    </row>
    <row r="13" spans="8:34" ht="12.75" hidden="1" x14ac:dyDescent="0.2">
      <c r="V13" s="10" t="s">
        <v>108</v>
      </c>
      <c r="W13" s="1" t="s">
        <v>111</v>
      </c>
      <c r="X13" s="7"/>
      <c r="Y13" s="7"/>
      <c r="Z13" s="7"/>
      <c r="AA13" s="7"/>
      <c r="AB13" s="7"/>
      <c r="AC13" s="8">
        <v>11</v>
      </c>
      <c r="AD13" s="7">
        <v>11</v>
      </c>
      <c r="AE13" s="7"/>
      <c r="AF13" s="32" t="s">
        <v>26</v>
      </c>
    </row>
    <row r="14" spans="8:34" ht="12.75" hidden="1" x14ac:dyDescent="0.2">
      <c r="W14" s="2" t="s">
        <v>179</v>
      </c>
      <c r="X14" s="7"/>
      <c r="Y14" s="7"/>
      <c r="Z14" s="7"/>
      <c r="AA14" s="7"/>
      <c r="AB14" s="7"/>
      <c r="AC14" s="8">
        <v>12</v>
      </c>
      <c r="AD14" s="7">
        <v>12</v>
      </c>
      <c r="AF14" s="32" t="s">
        <v>28</v>
      </c>
    </row>
    <row r="15" spans="8:34" ht="12.75" hidden="1" x14ac:dyDescent="0.2">
      <c r="V15" s="10"/>
      <c r="W15" s="2" t="s">
        <v>214</v>
      </c>
      <c r="X15" s="7"/>
      <c r="Y15" s="7"/>
      <c r="Z15" s="7"/>
      <c r="AA15" s="7"/>
      <c r="AB15" s="7"/>
      <c r="AC15" s="8">
        <v>13</v>
      </c>
      <c r="AD15" s="7">
        <v>13</v>
      </c>
      <c r="AF15" s="32" t="s">
        <v>30</v>
      </c>
    </row>
    <row r="16" spans="8:34" ht="12.75" hidden="1" x14ac:dyDescent="0.2">
      <c r="V16" s="10"/>
      <c r="X16" s="7"/>
      <c r="Y16" s="7"/>
      <c r="Z16" s="7"/>
      <c r="AA16" s="1"/>
      <c r="AB16" s="1"/>
      <c r="AC16" s="8">
        <v>14</v>
      </c>
      <c r="AD16" s="7">
        <v>14</v>
      </c>
      <c r="AE16" s="10"/>
      <c r="AF16" s="35" t="s">
        <v>220</v>
      </c>
    </row>
    <row r="17" spans="22:32" ht="12.75" hidden="1" x14ac:dyDescent="0.2">
      <c r="V17" s="10"/>
      <c r="X17" s="7"/>
      <c r="Y17" s="7"/>
      <c r="Z17" s="7"/>
      <c r="AA17" s="7"/>
      <c r="AB17" s="7"/>
      <c r="AC17" s="8">
        <v>15</v>
      </c>
      <c r="AD17" s="7">
        <v>15</v>
      </c>
      <c r="AE17" s="10"/>
      <c r="AF17" s="32" t="s">
        <v>31</v>
      </c>
    </row>
    <row r="18" spans="22:32" ht="12.75" hidden="1" x14ac:dyDescent="0.2">
      <c r="V18" s="10"/>
      <c r="X18" s="7"/>
      <c r="Y18" s="7"/>
      <c r="Z18" s="7"/>
      <c r="AA18" s="7"/>
      <c r="AB18" s="7"/>
      <c r="AC18" s="8">
        <v>16</v>
      </c>
      <c r="AD18" s="7">
        <v>16</v>
      </c>
      <c r="AF18" s="32" t="s">
        <v>32</v>
      </c>
    </row>
    <row r="19" spans="22:32" ht="12.75" hidden="1" x14ac:dyDescent="0.2">
      <c r="X19" s="7"/>
      <c r="Y19" s="7"/>
      <c r="Z19" s="7"/>
      <c r="AC19" s="8">
        <v>17</v>
      </c>
      <c r="AD19" s="7">
        <v>17</v>
      </c>
      <c r="AE19" s="7"/>
      <c r="AF19" s="35" t="s">
        <v>221</v>
      </c>
    </row>
    <row r="20" spans="22:32" ht="12.75" hidden="1" x14ac:dyDescent="0.2">
      <c r="X20" s="7"/>
      <c r="Y20" s="7"/>
      <c r="Z20" s="7"/>
      <c r="AA20" s="7"/>
      <c r="AB20" s="7"/>
      <c r="AC20" s="8">
        <v>18</v>
      </c>
      <c r="AD20" s="7">
        <v>18</v>
      </c>
      <c r="AE20" s="7"/>
      <c r="AF20" s="32" t="s">
        <v>33</v>
      </c>
    </row>
    <row r="21" spans="22:32" ht="12.75" hidden="1" x14ac:dyDescent="0.2">
      <c r="X21" s="1"/>
      <c r="Y21" s="7"/>
      <c r="Z21" s="7"/>
      <c r="AA21" s="7"/>
      <c r="AB21" s="7"/>
      <c r="AC21" s="8">
        <v>19</v>
      </c>
      <c r="AD21" s="7">
        <v>19</v>
      </c>
      <c r="AF21" s="32" t="s">
        <v>34</v>
      </c>
    </row>
    <row r="22" spans="22:32" ht="12.75" hidden="1" x14ac:dyDescent="0.2">
      <c r="X22" s="7"/>
      <c r="Y22" s="1"/>
      <c r="Z22" s="7"/>
      <c r="AA22" s="7"/>
      <c r="AB22" s="7"/>
      <c r="AC22" s="8">
        <v>20</v>
      </c>
      <c r="AD22" s="7">
        <v>20</v>
      </c>
      <c r="AF22" s="32" t="s">
        <v>35</v>
      </c>
    </row>
    <row r="23" spans="22:32" ht="12.75" hidden="1" x14ac:dyDescent="0.2">
      <c r="X23" s="7"/>
      <c r="Y23" s="7"/>
      <c r="Z23" s="7"/>
      <c r="AC23" s="8">
        <v>21</v>
      </c>
      <c r="AD23" s="7">
        <v>21</v>
      </c>
      <c r="AF23" s="32" t="s">
        <v>36</v>
      </c>
    </row>
    <row r="24" spans="22:32" ht="12.75" hidden="1" x14ac:dyDescent="0.2">
      <c r="X24" s="7"/>
      <c r="Y24" s="7"/>
      <c r="Z24" s="7"/>
      <c r="AC24" s="8">
        <v>22</v>
      </c>
      <c r="AD24" s="7">
        <v>22</v>
      </c>
      <c r="AF24" s="35" t="s">
        <v>222</v>
      </c>
    </row>
    <row r="25" spans="22:32" ht="12.75" hidden="1" x14ac:dyDescent="0.2">
      <c r="X25" s="7"/>
      <c r="Y25" s="7"/>
      <c r="Z25" s="7"/>
      <c r="AC25" s="8">
        <v>23</v>
      </c>
      <c r="AD25" s="7">
        <v>23</v>
      </c>
      <c r="AF25" s="10" t="s">
        <v>37</v>
      </c>
    </row>
    <row r="26" spans="22:32" ht="12.75" hidden="1" x14ac:dyDescent="0.2">
      <c r="Y26" s="7"/>
      <c r="Z26" s="7"/>
      <c r="AC26" s="8">
        <v>24</v>
      </c>
      <c r="AD26" s="7">
        <v>24</v>
      </c>
      <c r="AF26" s="10" t="s">
        <v>38</v>
      </c>
    </row>
    <row r="27" spans="22:32" ht="12.75" hidden="1" x14ac:dyDescent="0.2">
      <c r="X27" s="7"/>
      <c r="Y27" s="7"/>
      <c r="Z27" s="7"/>
      <c r="AC27" s="8">
        <v>25</v>
      </c>
      <c r="AD27" s="7">
        <v>25</v>
      </c>
      <c r="AF27" s="32" t="s">
        <v>39</v>
      </c>
    </row>
    <row r="28" spans="22:32" ht="12.75" hidden="1" x14ac:dyDescent="0.2">
      <c r="X28" s="1"/>
      <c r="Y28" s="7"/>
      <c r="Z28" s="7"/>
      <c r="AC28" s="8">
        <v>26</v>
      </c>
      <c r="AD28" s="7">
        <v>26</v>
      </c>
      <c r="AF28" s="32" t="s">
        <v>40</v>
      </c>
    </row>
    <row r="29" spans="22:32" ht="12.75" hidden="1" x14ac:dyDescent="0.2">
      <c r="X29" s="7"/>
      <c r="Y29" s="7"/>
      <c r="Z29" s="7"/>
      <c r="AA29" s="7"/>
      <c r="AB29" s="7"/>
      <c r="AC29" s="8">
        <v>27</v>
      </c>
      <c r="AD29" s="7">
        <v>27</v>
      </c>
      <c r="AF29" s="32" t="s">
        <v>41</v>
      </c>
    </row>
    <row r="30" spans="22:32" ht="12.75" hidden="1" x14ac:dyDescent="0.2">
      <c r="X30" s="7"/>
      <c r="Y30" s="1"/>
      <c r="Z30" s="7"/>
      <c r="AC30" s="8">
        <v>28</v>
      </c>
      <c r="AD30" s="7">
        <v>28</v>
      </c>
      <c r="AF30" s="32" t="s">
        <v>42</v>
      </c>
    </row>
    <row r="31" spans="22:32" ht="12.75" hidden="1" x14ac:dyDescent="0.2">
      <c r="X31" s="7"/>
      <c r="Y31" s="7"/>
      <c r="Z31" s="7"/>
      <c r="AC31" s="8">
        <v>29</v>
      </c>
      <c r="AD31" s="7">
        <v>29</v>
      </c>
      <c r="AF31" s="32" t="s">
        <v>43</v>
      </c>
    </row>
    <row r="32" spans="22:32" ht="12.75" hidden="1" x14ac:dyDescent="0.2">
      <c r="X32" s="7"/>
      <c r="Y32" s="7"/>
      <c r="Z32" s="7"/>
      <c r="AC32" s="8">
        <v>30</v>
      </c>
      <c r="AD32" s="7">
        <v>30</v>
      </c>
      <c r="AF32" s="32" t="s">
        <v>44</v>
      </c>
    </row>
    <row r="33" spans="24:32" ht="12.75" hidden="1" x14ac:dyDescent="0.2">
      <c r="X33" s="7"/>
      <c r="Y33" s="7"/>
      <c r="Z33" s="7"/>
      <c r="AA33" s="7"/>
      <c r="AB33" s="7"/>
      <c r="AC33" s="8">
        <v>31</v>
      </c>
      <c r="AD33" s="7">
        <v>31</v>
      </c>
      <c r="AF33" s="32" t="s">
        <v>45</v>
      </c>
    </row>
    <row r="34" spans="24:32" ht="12.75" hidden="1" x14ac:dyDescent="0.2">
      <c r="X34" s="7"/>
      <c r="Y34" s="7"/>
      <c r="Z34" s="7"/>
      <c r="AA34" s="7"/>
      <c r="AB34" s="7"/>
      <c r="AC34" s="8">
        <v>32</v>
      </c>
      <c r="AD34" s="7">
        <v>32</v>
      </c>
      <c r="AF34" s="32" t="s">
        <v>46</v>
      </c>
    </row>
    <row r="35" spans="24:32" ht="12.75" hidden="1" x14ac:dyDescent="0.2">
      <c r="X35" s="7"/>
      <c r="Y35" s="7"/>
      <c r="Z35" s="7"/>
      <c r="AA35" s="7"/>
      <c r="AB35" s="7"/>
      <c r="AC35" s="8">
        <v>33</v>
      </c>
      <c r="AD35" s="7">
        <v>33</v>
      </c>
      <c r="AF35" s="32" t="s">
        <v>47</v>
      </c>
    </row>
    <row r="36" spans="24:32" ht="12.75" hidden="1" x14ac:dyDescent="0.2">
      <c r="X36" s="7"/>
      <c r="Y36" s="7"/>
      <c r="Z36" s="1"/>
      <c r="AA36" s="7"/>
      <c r="AB36" s="7"/>
      <c r="AC36" s="8">
        <v>34</v>
      </c>
      <c r="AD36" s="7">
        <v>34</v>
      </c>
      <c r="AF36" s="32" t="s">
        <v>48</v>
      </c>
    </row>
    <row r="37" spans="24:32" ht="12.75" hidden="1" x14ac:dyDescent="0.2">
      <c r="X37" s="7"/>
      <c r="Y37" s="7"/>
      <c r="AC37" s="8">
        <v>35</v>
      </c>
      <c r="AD37" s="7">
        <v>35</v>
      </c>
      <c r="AF37" s="32" t="s">
        <v>223</v>
      </c>
    </row>
    <row r="38" spans="24:32" ht="12.75" hidden="1" x14ac:dyDescent="0.2">
      <c r="X38" s="7"/>
      <c r="Y38" s="1"/>
      <c r="AA38" s="1"/>
      <c r="AB38" s="1"/>
      <c r="AC38" s="8">
        <v>36</v>
      </c>
      <c r="AD38" s="7">
        <v>36</v>
      </c>
      <c r="AF38" s="32" t="s">
        <v>49</v>
      </c>
    </row>
    <row r="39" spans="24:32" ht="12.75" hidden="1" x14ac:dyDescent="0.2">
      <c r="X39" s="7"/>
      <c r="Y39" s="7"/>
      <c r="AA39" s="1"/>
      <c r="AB39" s="1"/>
      <c r="AC39" s="8">
        <v>37</v>
      </c>
      <c r="AD39" s="7">
        <v>37</v>
      </c>
      <c r="AE39" s="1"/>
      <c r="AF39" s="32" t="s">
        <v>50</v>
      </c>
    </row>
    <row r="40" spans="24:32" ht="12.75" hidden="1" x14ac:dyDescent="0.2">
      <c r="X40" s="7"/>
      <c r="Y40" s="7"/>
      <c r="AA40" s="1"/>
      <c r="AB40" s="1"/>
      <c r="AC40" s="8">
        <v>38</v>
      </c>
      <c r="AD40" s="7">
        <v>38</v>
      </c>
      <c r="AE40" s="1"/>
      <c r="AF40" s="32" t="s">
        <v>51</v>
      </c>
    </row>
    <row r="41" spans="24:32" ht="12.75" hidden="1" x14ac:dyDescent="0.2">
      <c r="X41" s="7"/>
      <c r="Y41" s="7"/>
      <c r="AA41" s="1"/>
      <c r="AB41" s="1"/>
      <c r="AC41" s="8">
        <v>39</v>
      </c>
      <c r="AD41" s="7">
        <v>39</v>
      </c>
      <c r="AE41" s="1"/>
      <c r="AF41" s="32" t="s">
        <v>52</v>
      </c>
    </row>
    <row r="42" spans="24:32" ht="12.75" hidden="1" x14ac:dyDescent="0.2">
      <c r="X42" s="7"/>
      <c r="Y42" s="7"/>
      <c r="AA42" s="1"/>
      <c r="AB42" s="1"/>
      <c r="AC42" s="8">
        <v>40</v>
      </c>
      <c r="AD42" s="7">
        <v>40</v>
      </c>
      <c r="AE42" s="1"/>
      <c r="AF42" s="32" t="s">
        <v>53</v>
      </c>
    </row>
    <row r="43" spans="24:32" ht="12.75" hidden="1" x14ac:dyDescent="0.2">
      <c r="X43" s="1"/>
      <c r="Y43" s="7"/>
      <c r="AA43" s="1"/>
      <c r="AB43" s="1"/>
      <c r="AC43" s="8">
        <v>41</v>
      </c>
      <c r="AD43" s="7">
        <v>41</v>
      </c>
      <c r="AE43" s="1"/>
      <c r="AF43" s="35" t="s">
        <v>224</v>
      </c>
    </row>
    <row r="44" spans="24:32" ht="12.75" hidden="1" x14ac:dyDescent="0.2">
      <c r="X44" s="7"/>
      <c r="Y44" s="7"/>
      <c r="AA44" s="1"/>
      <c r="AB44" s="1"/>
      <c r="AC44" s="8">
        <v>42</v>
      </c>
      <c r="AD44" s="7">
        <v>42</v>
      </c>
      <c r="AE44" s="1"/>
      <c r="AF44" s="32" t="s">
        <v>54</v>
      </c>
    </row>
    <row r="45" spans="24:32" ht="12.75" hidden="1" x14ac:dyDescent="0.2">
      <c r="X45" s="7"/>
      <c r="Y45" s="7"/>
      <c r="AA45" s="1"/>
      <c r="AB45" s="1"/>
      <c r="AC45" s="8">
        <v>43</v>
      </c>
      <c r="AD45" s="7">
        <v>43</v>
      </c>
      <c r="AE45" s="1"/>
      <c r="AF45" s="32" t="s">
        <v>55</v>
      </c>
    </row>
    <row r="46" spans="24:32" ht="12.75" hidden="1" x14ac:dyDescent="0.2">
      <c r="X46" s="7"/>
      <c r="Y46" s="7"/>
      <c r="AA46" s="1"/>
      <c r="AB46" s="1"/>
      <c r="AC46" s="8">
        <v>44</v>
      </c>
      <c r="AD46" s="7">
        <v>44</v>
      </c>
      <c r="AE46" s="1"/>
      <c r="AF46" s="32" t="s">
        <v>56</v>
      </c>
    </row>
    <row r="47" spans="24:32" ht="12.75" hidden="1" x14ac:dyDescent="0.2">
      <c r="X47" s="7"/>
      <c r="Y47" s="1"/>
      <c r="AA47" s="1"/>
      <c r="AB47" s="1"/>
      <c r="AC47" s="8">
        <v>45</v>
      </c>
      <c r="AD47" s="7">
        <v>45</v>
      </c>
      <c r="AE47" s="1"/>
      <c r="AF47" s="10" t="s">
        <v>57</v>
      </c>
    </row>
    <row r="48" spans="24:32" ht="12.75" hidden="1" x14ac:dyDescent="0.2">
      <c r="X48" s="7"/>
      <c r="AA48" s="1"/>
      <c r="AB48" s="1"/>
      <c r="AC48" s="8">
        <v>46</v>
      </c>
      <c r="AD48" s="7">
        <v>46</v>
      </c>
      <c r="AE48" s="1"/>
      <c r="AF48" s="10" t="s">
        <v>58</v>
      </c>
    </row>
    <row r="49" spans="24:32" ht="12.75" hidden="1" x14ac:dyDescent="0.2">
      <c r="X49" s="7"/>
      <c r="AA49" s="1"/>
      <c r="AB49" s="1"/>
      <c r="AC49" s="8">
        <v>47</v>
      </c>
      <c r="AD49" s="7">
        <v>47</v>
      </c>
      <c r="AE49" s="1"/>
      <c r="AF49" s="36" t="s">
        <v>225</v>
      </c>
    </row>
    <row r="50" spans="24:32" ht="12.75" hidden="1" x14ac:dyDescent="0.2">
      <c r="X50" s="7"/>
      <c r="AA50" s="1"/>
      <c r="AB50" s="1"/>
      <c r="AC50" s="8">
        <v>48</v>
      </c>
      <c r="AD50" s="7">
        <v>48</v>
      </c>
      <c r="AE50" s="1"/>
      <c r="AF50" s="32" t="s">
        <v>59</v>
      </c>
    </row>
    <row r="51" spans="24:32" ht="12.75" hidden="1" x14ac:dyDescent="0.2">
      <c r="X51" s="1"/>
      <c r="AA51" s="1"/>
      <c r="AB51" s="1"/>
      <c r="AC51" s="8">
        <v>49</v>
      </c>
      <c r="AD51" s="7">
        <v>49</v>
      </c>
      <c r="AE51" s="1"/>
      <c r="AF51" s="32" t="s">
        <v>60</v>
      </c>
    </row>
    <row r="52" spans="24:32" ht="12.75" hidden="1" x14ac:dyDescent="0.2">
      <c r="AA52" s="1"/>
      <c r="AB52" s="1"/>
      <c r="AC52" s="8">
        <v>50</v>
      </c>
      <c r="AD52" s="7">
        <v>50</v>
      </c>
      <c r="AE52" s="1"/>
      <c r="AF52" s="32" t="s">
        <v>19</v>
      </c>
    </row>
    <row r="53" spans="24:32" ht="12.75" hidden="1" x14ac:dyDescent="0.2">
      <c r="AA53" s="1"/>
      <c r="AB53" s="1"/>
      <c r="AC53" s="8">
        <v>51</v>
      </c>
      <c r="AD53" s="7">
        <v>51</v>
      </c>
      <c r="AE53" s="1"/>
      <c r="AF53" s="32" t="s">
        <v>61</v>
      </c>
    </row>
    <row r="54" spans="24:32" ht="12.75" hidden="1" x14ac:dyDescent="0.2">
      <c r="AA54" s="1"/>
      <c r="AB54" s="1"/>
      <c r="AC54" s="8">
        <v>52</v>
      </c>
      <c r="AD54" s="7">
        <v>52</v>
      </c>
      <c r="AE54" s="1"/>
      <c r="AF54" s="32" t="s">
        <v>226</v>
      </c>
    </row>
    <row r="55" spans="24:32" ht="12.75" hidden="1" x14ac:dyDescent="0.2">
      <c r="X55" s="1"/>
      <c r="Z55" s="1"/>
      <c r="AA55" s="1"/>
      <c r="AB55" s="1"/>
      <c r="AC55" s="8">
        <v>53</v>
      </c>
      <c r="AD55" s="7">
        <v>53</v>
      </c>
      <c r="AE55" s="1"/>
      <c r="AF55" s="35" t="s">
        <v>227</v>
      </c>
    </row>
    <row r="56" spans="24:32" ht="12.75" hidden="1" x14ac:dyDescent="0.2">
      <c r="Z56" s="1"/>
      <c r="AA56" s="1"/>
      <c r="AB56" s="1"/>
      <c r="AC56" s="8">
        <v>54</v>
      </c>
      <c r="AD56" s="7">
        <v>54</v>
      </c>
      <c r="AE56" s="1"/>
      <c r="AF56" s="32" t="s">
        <v>62</v>
      </c>
    </row>
    <row r="57" spans="24:32" ht="12.75" hidden="1" x14ac:dyDescent="0.2">
      <c r="Z57" s="1"/>
      <c r="AA57" s="1"/>
      <c r="AB57" s="1"/>
      <c r="AC57" s="8">
        <v>55</v>
      </c>
      <c r="AD57" s="7">
        <v>55</v>
      </c>
      <c r="AE57" s="1"/>
      <c r="AF57" s="32" t="s">
        <v>63</v>
      </c>
    </row>
    <row r="58" spans="24:32" ht="12.75" hidden="1" x14ac:dyDescent="0.2">
      <c r="Z58" s="1"/>
      <c r="AA58" s="1"/>
      <c r="AB58" s="1"/>
      <c r="AC58" s="8">
        <v>56</v>
      </c>
      <c r="AD58" s="7">
        <v>56</v>
      </c>
      <c r="AE58" s="1"/>
      <c r="AF58" s="32" t="s">
        <v>64</v>
      </c>
    </row>
    <row r="59" spans="24:32" ht="12.75" hidden="1" x14ac:dyDescent="0.2">
      <c r="X59" s="7"/>
      <c r="Z59" s="1"/>
      <c r="AA59" s="1"/>
      <c r="AB59" s="1"/>
      <c r="AC59" s="8">
        <v>57</v>
      </c>
      <c r="AD59" s="7">
        <v>57</v>
      </c>
      <c r="AE59" s="1"/>
      <c r="AF59" s="32" t="s">
        <v>65</v>
      </c>
    </row>
    <row r="60" spans="24:32" ht="12.75" hidden="1" x14ac:dyDescent="0.2">
      <c r="Z60" s="1"/>
      <c r="AA60" s="1"/>
      <c r="AB60" s="1"/>
      <c r="AC60" s="8">
        <v>58</v>
      </c>
      <c r="AD60" s="7">
        <v>58</v>
      </c>
      <c r="AE60" s="1"/>
      <c r="AF60" s="32" t="s">
        <v>66</v>
      </c>
    </row>
    <row r="61" spans="24:32" ht="12.75" hidden="1" x14ac:dyDescent="0.2">
      <c r="Z61" s="1"/>
      <c r="AA61" s="1"/>
      <c r="AB61" s="1"/>
      <c r="AC61" s="8">
        <v>59</v>
      </c>
      <c r="AD61" s="7">
        <v>59</v>
      </c>
      <c r="AE61" s="1"/>
      <c r="AF61" s="37" t="s">
        <v>228</v>
      </c>
    </row>
    <row r="62" spans="24:32" ht="12.75" hidden="1" x14ac:dyDescent="0.2">
      <c r="X62" s="7"/>
      <c r="Z62" s="1"/>
      <c r="AA62" s="1"/>
      <c r="AB62" s="1"/>
      <c r="AC62" s="8">
        <v>60</v>
      </c>
      <c r="AD62" s="7">
        <v>60</v>
      </c>
      <c r="AE62" s="1"/>
      <c r="AF62" s="37" t="s">
        <v>229</v>
      </c>
    </row>
    <row r="63" spans="24:32" ht="12.75" hidden="1" x14ac:dyDescent="0.2">
      <c r="Z63" s="1"/>
      <c r="AA63" s="1"/>
      <c r="AB63" s="1"/>
      <c r="AC63" s="8">
        <v>61</v>
      </c>
      <c r="AD63" s="7">
        <v>61</v>
      </c>
      <c r="AE63" s="1"/>
      <c r="AF63" s="37" t="s">
        <v>230</v>
      </c>
    </row>
    <row r="64" spans="24:32" ht="12.75" hidden="1" x14ac:dyDescent="0.2">
      <c r="Z64" s="1"/>
      <c r="AA64" s="1"/>
      <c r="AB64" s="1"/>
      <c r="AC64" s="8">
        <v>62</v>
      </c>
      <c r="AD64" s="7">
        <v>62</v>
      </c>
      <c r="AE64" s="1"/>
      <c r="AF64" s="32" t="s">
        <v>67</v>
      </c>
    </row>
    <row r="65" spans="22:32" ht="12.75" hidden="1" x14ac:dyDescent="0.2">
      <c r="Z65" s="1"/>
      <c r="AA65" s="1"/>
      <c r="AB65" s="1"/>
      <c r="AC65" s="8">
        <v>63</v>
      </c>
      <c r="AD65" s="7">
        <v>63</v>
      </c>
      <c r="AE65" s="1"/>
      <c r="AF65" s="32" t="s">
        <v>68</v>
      </c>
    </row>
    <row r="66" spans="22:32" ht="12.75" hidden="1" x14ac:dyDescent="0.2">
      <c r="Z66" s="1"/>
      <c r="AA66" s="1"/>
      <c r="AB66" s="1"/>
      <c r="AC66" s="8">
        <v>64</v>
      </c>
      <c r="AD66" s="7">
        <v>64</v>
      </c>
      <c r="AE66" s="1"/>
      <c r="AF66" s="32" t="s">
        <v>69</v>
      </c>
    </row>
    <row r="67" spans="22:32" ht="12.75" hidden="1" x14ac:dyDescent="0.2">
      <c r="AA67" s="1"/>
      <c r="AB67" s="1"/>
      <c r="AC67" s="8">
        <v>65</v>
      </c>
      <c r="AD67" s="7">
        <v>65</v>
      </c>
      <c r="AE67" s="1"/>
      <c r="AF67" s="32" t="s">
        <v>70</v>
      </c>
    </row>
    <row r="68" spans="22:32" ht="12.75" hidden="1" x14ac:dyDescent="0.2">
      <c r="AA68" s="1"/>
      <c r="AB68" s="1"/>
      <c r="AC68" s="8">
        <v>66</v>
      </c>
      <c r="AD68" s="7">
        <v>66</v>
      </c>
      <c r="AE68" s="1"/>
      <c r="AF68" s="35" t="s">
        <v>231</v>
      </c>
    </row>
    <row r="69" spans="22:32" ht="12.75" hidden="1" x14ac:dyDescent="0.2">
      <c r="AA69" s="1"/>
      <c r="AB69" s="1"/>
      <c r="AC69" s="8">
        <v>67</v>
      </c>
      <c r="AD69" s="7">
        <v>67</v>
      </c>
      <c r="AE69" s="1"/>
      <c r="AF69" s="35" t="s">
        <v>232</v>
      </c>
    </row>
    <row r="70" spans="22:32" ht="12.75" hidden="1" x14ac:dyDescent="0.2">
      <c r="AA70" s="1"/>
      <c r="AB70" s="1"/>
      <c r="AC70" s="8">
        <v>68</v>
      </c>
      <c r="AD70" s="7">
        <v>68</v>
      </c>
      <c r="AE70" s="1"/>
      <c r="AF70" s="35" t="s">
        <v>233</v>
      </c>
    </row>
    <row r="71" spans="22:32" ht="12.75" hidden="1" x14ac:dyDescent="0.2">
      <c r="AC71" s="8">
        <v>69</v>
      </c>
      <c r="AD71" s="7">
        <v>69</v>
      </c>
      <c r="AF71" s="37" t="s">
        <v>234</v>
      </c>
    </row>
    <row r="72" spans="22:32" ht="12.75" hidden="1" x14ac:dyDescent="0.2">
      <c r="W72" s="1"/>
      <c r="Y72" s="1"/>
      <c r="Z72" s="1"/>
      <c r="AC72" s="8">
        <v>70</v>
      </c>
      <c r="AD72" s="7">
        <v>70</v>
      </c>
      <c r="AF72" s="32" t="s">
        <v>71</v>
      </c>
    </row>
    <row r="73" spans="22:32" ht="12.75" hidden="1" x14ac:dyDescent="0.2">
      <c r="W73" s="1"/>
      <c r="Z73" s="1"/>
      <c r="AC73" s="8">
        <v>71</v>
      </c>
      <c r="AD73" s="7">
        <v>71</v>
      </c>
      <c r="AF73" s="37" t="s">
        <v>235</v>
      </c>
    </row>
    <row r="74" spans="22:32" ht="12.75" hidden="1" x14ac:dyDescent="0.2">
      <c r="W74" s="1"/>
      <c r="Z74" s="1"/>
      <c r="AC74" s="8">
        <v>72</v>
      </c>
      <c r="AD74" s="7">
        <v>72</v>
      </c>
      <c r="AF74" s="32" t="s">
        <v>72</v>
      </c>
    </row>
    <row r="75" spans="22:32" ht="12.75" hidden="1" x14ac:dyDescent="0.2">
      <c r="W75" s="1"/>
      <c r="Z75" s="1"/>
      <c r="AC75" s="8">
        <v>73</v>
      </c>
      <c r="AD75" s="7">
        <v>73</v>
      </c>
      <c r="AF75" s="32" t="s">
        <v>73</v>
      </c>
    </row>
    <row r="76" spans="22:32" ht="12.75" hidden="1" x14ac:dyDescent="0.2">
      <c r="V76" s="1"/>
      <c r="W76" s="1"/>
      <c r="Y76" s="1"/>
      <c r="Z76" s="1"/>
      <c r="AA76" s="1"/>
      <c r="AB76" s="1"/>
      <c r="AC76" s="8">
        <v>74</v>
      </c>
      <c r="AD76" s="7">
        <v>74</v>
      </c>
      <c r="AE76" s="1"/>
      <c r="AF76" s="32" t="s">
        <v>74</v>
      </c>
    </row>
    <row r="77" spans="22:32" ht="12.75" hidden="1" x14ac:dyDescent="0.2">
      <c r="V77" s="1"/>
      <c r="W77" s="1"/>
      <c r="Y77" s="1"/>
      <c r="Z77" s="1"/>
      <c r="AA77" s="1"/>
      <c r="AB77" s="1"/>
      <c r="AC77" s="8">
        <v>75</v>
      </c>
      <c r="AD77" s="7">
        <v>75</v>
      </c>
      <c r="AE77" s="1"/>
      <c r="AF77" s="32" t="s">
        <v>75</v>
      </c>
    </row>
    <row r="78" spans="22:32" ht="12.75" hidden="1" x14ac:dyDescent="0.2">
      <c r="V78" s="1"/>
      <c r="W78" s="1"/>
      <c r="X78" s="1"/>
      <c r="Y78" s="1"/>
      <c r="Z78" s="1"/>
      <c r="AA78" s="1"/>
      <c r="AB78" s="1"/>
      <c r="AC78" s="8">
        <v>76</v>
      </c>
      <c r="AD78" s="7">
        <v>76</v>
      </c>
      <c r="AE78" s="1"/>
      <c r="AF78" s="37" t="s">
        <v>236</v>
      </c>
    </row>
    <row r="79" spans="22:32" ht="12.75" hidden="1" x14ac:dyDescent="0.2">
      <c r="V79" s="1"/>
      <c r="W79" s="1"/>
      <c r="X79" s="1"/>
      <c r="Y79" s="1"/>
      <c r="Z79" s="1"/>
      <c r="AA79" s="1"/>
      <c r="AB79" s="1"/>
      <c r="AC79" s="8">
        <v>77</v>
      </c>
      <c r="AD79" s="7">
        <v>77</v>
      </c>
      <c r="AE79" s="1"/>
      <c r="AF79" s="32" t="s">
        <v>76</v>
      </c>
    </row>
    <row r="80" spans="22:32" ht="12.75" hidden="1" x14ac:dyDescent="0.2">
      <c r="V80" s="1"/>
      <c r="W80" s="1"/>
      <c r="X80" s="1"/>
      <c r="Y80" s="1"/>
      <c r="Z80" s="1"/>
      <c r="AA80" s="1"/>
      <c r="AB80" s="1"/>
      <c r="AC80" s="8">
        <v>78</v>
      </c>
      <c r="AD80" s="7">
        <v>78</v>
      </c>
      <c r="AE80" s="1"/>
      <c r="AF80" s="32" t="s">
        <v>77</v>
      </c>
    </row>
    <row r="81" spans="2:32" ht="12.75" hidden="1" x14ac:dyDescent="0.2">
      <c r="V81" s="1"/>
      <c r="W81" s="1"/>
      <c r="X81" s="1"/>
      <c r="Y81" s="1"/>
      <c r="Z81" s="1"/>
      <c r="AA81" s="1"/>
      <c r="AB81" s="1"/>
      <c r="AC81" s="8">
        <v>79</v>
      </c>
      <c r="AD81" s="7">
        <v>79</v>
      </c>
      <c r="AE81" s="1"/>
      <c r="AF81" s="32" t="s">
        <v>78</v>
      </c>
    </row>
    <row r="82" spans="2:32" ht="12.75" hidden="1" x14ac:dyDescent="0.2">
      <c r="V82" s="1"/>
      <c r="W82" s="1"/>
      <c r="X82" s="1"/>
      <c r="Y82" s="1"/>
      <c r="Z82" s="1"/>
      <c r="AA82" s="1"/>
      <c r="AB82" s="1"/>
      <c r="AC82" s="8">
        <v>80</v>
      </c>
      <c r="AD82" s="7">
        <v>80</v>
      </c>
      <c r="AE82" s="1"/>
      <c r="AF82" s="32" t="s">
        <v>79</v>
      </c>
    </row>
    <row r="83" spans="2:32" ht="12.75" hidden="1" x14ac:dyDescent="0.2">
      <c r="V83" s="1"/>
      <c r="W83" s="1"/>
      <c r="X83" s="1"/>
      <c r="Y83" s="1"/>
      <c r="Z83" s="1"/>
      <c r="AA83" s="1"/>
      <c r="AB83" s="1"/>
      <c r="AC83" s="8">
        <v>81</v>
      </c>
      <c r="AD83" s="7">
        <v>81</v>
      </c>
      <c r="AE83" s="1"/>
      <c r="AF83" s="35" t="s">
        <v>237</v>
      </c>
    </row>
    <row r="84" spans="2:32" ht="12.75" hidden="1" x14ac:dyDescent="0.2">
      <c r="V84" s="1"/>
      <c r="X84" s="1"/>
      <c r="Y84" s="1"/>
      <c r="AA84" s="1"/>
      <c r="AB84" s="1"/>
      <c r="AC84" s="8">
        <v>82</v>
      </c>
      <c r="AD84" s="7">
        <v>82</v>
      </c>
      <c r="AE84" s="1"/>
      <c r="AF84" s="10" t="s">
        <v>80</v>
      </c>
    </row>
    <row r="85" spans="2:32" ht="12.75" hidden="1" x14ac:dyDescent="0.2">
      <c r="V85" s="1"/>
      <c r="X85" s="1"/>
      <c r="Y85" s="1"/>
      <c r="AA85" s="1"/>
      <c r="AB85" s="1"/>
      <c r="AC85" s="8">
        <v>83</v>
      </c>
      <c r="AD85" s="7">
        <v>83</v>
      </c>
      <c r="AE85" s="1"/>
      <c r="AF85" s="32" t="s">
        <v>81</v>
      </c>
    </row>
    <row r="86" spans="2:32" ht="12.75" hidden="1" x14ac:dyDescent="0.2">
      <c r="V86" s="1"/>
      <c r="X86" s="1"/>
      <c r="Y86" s="1"/>
      <c r="AA86" s="1"/>
      <c r="AB86" s="1"/>
      <c r="AC86" s="8">
        <v>84</v>
      </c>
      <c r="AD86" s="7">
        <v>84</v>
      </c>
      <c r="AE86" s="1"/>
      <c r="AF86" s="37" t="s">
        <v>238</v>
      </c>
    </row>
    <row r="87" spans="2:32" ht="12.75" hidden="1" x14ac:dyDescent="0.2">
      <c r="V87" s="1"/>
      <c r="X87" s="1"/>
      <c r="Y87" s="1"/>
      <c r="AA87" s="1"/>
      <c r="AB87" s="1"/>
      <c r="AC87" s="8">
        <v>85</v>
      </c>
      <c r="AD87" s="7">
        <v>85</v>
      </c>
      <c r="AE87" s="1"/>
      <c r="AF87" s="10" t="s">
        <v>82</v>
      </c>
    </row>
    <row r="88" spans="2:32" ht="12.75" hidden="1" x14ac:dyDescent="0.2">
      <c r="AC88" s="8">
        <v>86</v>
      </c>
      <c r="AD88" s="7">
        <v>86</v>
      </c>
      <c r="AF88" s="32" t="s">
        <v>83</v>
      </c>
    </row>
    <row r="89" spans="2:32" ht="12.75" hidden="1" x14ac:dyDescent="0.2">
      <c r="AC89" s="8">
        <v>87</v>
      </c>
      <c r="AD89" s="7">
        <v>87</v>
      </c>
      <c r="AF89" s="32" t="s">
        <v>84</v>
      </c>
    </row>
    <row r="90" spans="2:32" ht="12.75" hidden="1" x14ac:dyDescent="0.2">
      <c r="AC90" s="8">
        <v>88</v>
      </c>
      <c r="AD90" s="7">
        <v>88</v>
      </c>
      <c r="AF90" s="32" t="s">
        <v>86</v>
      </c>
    </row>
    <row r="91" spans="2:32" ht="12.75" hidden="1" x14ac:dyDescent="0.2">
      <c r="AC91" s="8">
        <v>89</v>
      </c>
      <c r="AD91" s="7">
        <v>89</v>
      </c>
      <c r="AF91" s="32" t="s">
        <v>87</v>
      </c>
    </row>
    <row r="92" spans="2:32" ht="12.75" hidden="1" x14ac:dyDescent="0.2">
      <c r="AC92" s="8">
        <v>90</v>
      </c>
      <c r="AD92" s="7">
        <v>90</v>
      </c>
      <c r="AF92" s="32" t="s">
        <v>85</v>
      </c>
    </row>
    <row r="93" spans="2:32" ht="19.5" customHeight="1" x14ac:dyDescent="0.25">
      <c r="B93" s="40" t="s">
        <v>316</v>
      </c>
      <c r="AC93" s="8">
        <v>91</v>
      </c>
      <c r="AD93" s="7">
        <v>91</v>
      </c>
      <c r="AF93" s="32" t="s">
        <v>88</v>
      </c>
    </row>
    <row r="94" spans="2:32" ht="15.75" x14ac:dyDescent="0.2">
      <c r="B94" s="108" t="s">
        <v>172</v>
      </c>
      <c r="C94" s="108"/>
      <c r="D94" s="108"/>
      <c r="E94" s="108"/>
      <c r="F94" s="108"/>
      <c r="G94" s="108"/>
      <c r="H94" s="108"/>
      <c r="I94" s="108"/>
      <c r="J94" s="108"/>
      <c r="K94" s="108"/>
      <c r="L94" s="108"/>
      <c r="M94" s="108"/>
      <c r="N94" s="108"/>
      <c r="O94" s="108"/>
      <c r="P94" s="108"/>
      <c r="Q94" s="108"/>
      <c r="R94" s="108"/>
      <c r="S94" s="108"/>
      <c r="AC94" s="8"/>
      <c r="AD94" s="7"/>
      <c r="AF94" s="1"/>
    </row>
    <row r="95" spans="2:32" ht="4.5" customHeight="1" x14ac:dyDescent="0.2">
      <c r="AC95" s="8"/>
      <c r="AD95" s="7"/>
      <c r="AF95" s="1"/>
    </row>
    <row r="96" spans="2:32" ht="36.75" customHeight="1" x14ac:dyDescent="0.2">
      <c r="B96" s="96" t="s">
        <v>269</v>
      </c>
      <c r="C96" s="81"/>
      <c r="D96" s="81"/>
      <c r="E96" s="81"/>
      <c r="F96" s="275" t="s">
        <v>175</v>
      </c>
      <c r="G96" s="276"/>
      <c r="H96" s="276"/>
      <c r="I96" s="276"/>
      <c r="J96" s="277"/>
      <c r="L96" s="112" t="s">
        <v>380</v>
      </c>
      <c r="M96" s="112"/>
      <c r="N96" s="112"/>
      <c r="O96" s="112"/>
      <c r="P96" s="112"/>
      <c r="Q96" s="112"/>
      <c r="R96" s="112"/>
      <c r="S96" s="112"/>
      <c r="AC96" s="8"/>
      <c r="AD96" s="7"/>
      <c r="AF96" s="1"/>
    </row>
    <row r="97" spans="1:32" ht="4.5" customHeight="1" x14ac:dyDescent="0.2">
      <c r="A97" s="11"/>
      <c r="B97" s="11"/>
      <c r="C97" s="12"/>
      <c r="D97" s="12"/>
      <c r="E97" s="12"/>
      <c r="F97" s="12"/>
      <c r="G97" s="12"/>
      <c r="H97" s="12"/>
      <c r="I97" s="12"/>
      <c r="J97" s="12"/>
      <c r="K97" s="12"/>
      <c r="L97" s="12"/>
      <c r="M97" s="12"/>
      <c r="N97" s="12"/>
      <c r="O97" s="12"/>
      <c r="P97" s="12"/>
      <c r="Q97" s="11"/>
      <c r="R97" s="11"/>
      <c r="AC97" s="8">
        <v>94</v>
      </c>
      <c r="AD97" s="7">
        <v>94</v>
      </c>
      <c r="AF97" s="1"/>
    </row>
    <row r="98" spans="1:32" ht="242.25" hidden="1" customHeight="1" x14ac:dyDescent="0.2">
      <c r="A98" s="11"/>
      <c r="B98" s="13" t="s">
        <v>90</v>
      </c>
      <c r="C98" s="14"/>
      <c r="D98" s="14"/>
      <c r="E98" s="14"/>
      <c r="F98" s="15" t="s">
        <v>136</v>
      </c>
      <c r="G98" s="15"/>
      <c r="H98" s="15"/>
      <c r="I98" s="15"/>
      <c r="AC98" s="8">
        <v>95</v>
      </c>
      <c r="AD98" s="7">
        <v>95</v>
      </c>
      <c r="AF98" s="1"/>
    </row>
    <row r="99" spans="1:32" ht="242.25" hidden="1" customHeight="1" x14ac:dyDescent="0.2">
      <c r="A99" s="11"/>
      <c r="B99" s="11"/>
      <c r="C99" s="12"/>
      <c r="F99" s="12"/>
      <c r="G99" s="12"/>
      <c r="H99" s="12"/>
      <c r="I99" s="12"/>
      <c r="Q99" s="11"/>
      <c r="R99" s="11"/>
      <c r="AC99" s="8">
        <v>96</v>
      </c>
      <c r="AD99" s="7">
        <v>96</v>
      </c>
      <c r="AF99" s="1"/>
    </row>
    <row r="100" spans="1:32" ht="27.75" customHeight="1" x14ac:dyDescent="0.2">
      <c r="A100" s="11"/>
      <c r="B100" s="80" t="s">
        <v>261</v>
      </c>
      <c r="C100" s="81"/>
      <c r="D100" s="81"/>
      <c r="E100" s="81"/>
      <c r="F100" s="273" t="s">
        <v>109</v>
      </c>
      <c r="G100" s="273"/>
      <c r="H100" s="273"/>
      <c r="I100" s="273"/>
      <c r="J100" s="273"/>
      <c r="L100" s="94" t="s">
        <v>111</v>
      </c>
      <c r="M100" s="88"/>
      <c r="N100" s="274"/>
      <c r="O100" s="274"/>
      <c r="P100" s="87" t="s">
        <v>109</v>
      </c>
      <c r="Q100" s="87"/>
      <c r="R100" s="88"/>
      <c r="S100" s="62"/>
      <c r="AC100" s="8">
        <v>97</v>
      </c>
      <c r="AD100" s="7">
        <v>97</v>
      </c>
      <c r="AF100" s="1"/>
    </row>
    <row r="101" spans="1:32" ht="4.5" customHeight="1" x14ac:dyDescent="0.2">
      <c r="A101" s="11"/>
      <c r="S101" s="34"/>
      <c r="AC101" s="8"/>
      <c r="AD101" s="7"/>
      <c r="AF101" s="1"/>
    </row>
    <row r="102" spans="1:32" ht="29.25" customHeight="1" x14ac:dyDescent="0.2">
      <c r="A102" s="11"/>
      <c r="B102" s="96" t="s">
        <v>273</v>
      </c>
      <c r="C102" s="97"/>
      <c r="D102" s="97"/>
      <c r="E102" s="97"/>
      <c r="F102" s="273" t="s">
        <v>113</v>
      </c>
      <c r="G102" s="273"/>
      <c r="H102" s="273"/>
      <c r="I102" s="273"/>
      <c r="J102" s="273"/>
      <c r="L102" s="94" t="s">
        <v>110</v>
      </c>
      <c r="M102" s="88"/>
      <c r="N102" s="274"/>
      <c r="O102" s="274"/>
      <c r="P102" s="87" t="s">
        <v>191</v>
      </c>
      <c r="Q102" s="87"/>
      <c r="R102" s="88"/>
      <c r="S102" s="62"/>
      <c r="AC102" s="8"/>
      <c r="AD102" s="7"/>
      <c r="AF102" s="1"/>
    </row>
    <row r="103" spans="1:32" ht="4.5" customHeight="1" x14ac:dyDescent="0.2">
      <c r="AC103" s="8"/>
      <c r="AD103" s="7"/>
    </row>
    <row r="104" spans="1:32" ht="18" customHeight="1" x14ac:dyDescent="0.2">
      <c r="A104" s="11"/>
      <c r="B104" s="96" t="s">
        <v>166</v>
      </c>
      <c r="C104" s="97"/>
      <c r="D104" s="97"/>
      <c r="E104" s="97"/>
      <c r="F104" s="267" t="s">
        <v>379</v>
      </c>
      <c r="G104" s="267"/>
      <c r="H104" s="267"/>
      <c r="I104" s="267"/>
      <c r="J104" s="267"/>
      <c r="K104" s="267"/>
      <c r="L104" s="267"/>
      <c r="M104" s="267"/>
      <c r="N104" s="267"/>
      <c r="O104" s="267"/>
      <c r="P104" s="267"/>
      <c r="Q104" s="267"/>
      <c r="R104" s="267"/>
      <c r="S104" s="267"/>
      <c r="AC104" s="8">
        <v>99</v>
      </c>
      <c r="AD104" s="7">
        <v>99</v>
      </c>
    </row>
    <row r="105" spans="1:32" ht="4.5" customHeight="1" x14ac:dyDescent="0.2">
      <c r="AC105" s="8">
        <v>100</v>
      </c>
      <c r="AD105" s="7">
        <v>100</v>
      </c>
    </row>
    <row r="106" spans="1:32" ht="18" customHeight="1" x14ac:dyDescent="0.2">
      <c r="B106" s="80" t="s">
        <v>177</v>
      </c>
      <c r="C106" s="81"/>
      <c r="D106" s="81"/>
      <c r="E106" s="81"/>
      <c r="F106" s="267" t="s">
        <v>340</v>
      </c>
      <c r="G106" s="267"/>
      <c r="H106" s="267"/>
      <c r="I106" s="267"/>
      <c r="J106" s="267"/>
      <c r="K106" s="267"/>
      <c r="L106" s="267"/>
      <c r="M106" s="267"/>
      <c r="N106" s="267"/>
      <c r="O106" s="267"/>
      <c r="P106" s="267"/>
      <c r="Q106" s="267"/>
      <c r="R106" s="267"/>
      <c r="S106" s="267"/>
      <c r="AC106" s="8"/>
      <c r="AD106" s="7"/>
    </row>
    <row r="107" spans="1:32" ht="2.25" customHeight="1" x14ac:dyDescent="0.2">
      <c r="AC107" s="8"/>
      <c r="AD107" s="7"/>
    </row>
    <row r="108" spans="1:32" ht="18" customHeight="1" x14ac:dyDescent="0.2">
      <c r="B108" s="80" t="s">
        <v>141</v>
      </c>
      <c r="C108" s="81"/>
      <c r="D108" s="81"/>
      <c r="E108" s="81"/>
      <c r="F108" s="267" t="s">
        <v>338</v>
      </c>
      <c r="G108" s="267"/>
      <c r="H108" s="267"/>
      <c r="I108" s="267"/>
      <c r="J108" s="267"/>
      <c r="K108" s="267"/>
      <c r="L108" s="267"/>
      <c r="M108" s="267"/>
      <c r="N108" s="267"/>
      <c r="O108" s="267"/>
      <c r="P108" s="267"/>
      <c r="Q108" s="267"/>
      <c r="R108" s="267"/>
      <c r="S108" s="267"/>
      <c r="AC108" s="8"/>
      <c r="AD108" s="7"/>
    </row>
    <row r="109" spans="1:32" ht="2.25" customHeight="1" x14ac:dyDescent="0.2">
      <c r="AC109" s="8"/>
      <c r="AD109" s="7"/>
    </row>
    <row r="110" spans="1:32" ht="45.75" customHeight="1" x14ac:dyDescent="0.2">
      <c r="A110" s="11"/>
      <c r="B110" s="80" t="s">
        <v>142</v>
      </c>
      <c r="C110" s="83"/>
      <c r="D110" s="268" t="s">
        <v>378</v>
      </c>
      <c r="E110" s="268"/>
      <c r="F110" s="268"/>
      <c r="G110" s="268"/>
      <c r="H110" s="268"/>
      <c r="I110" s="268"/>
      <c r="J110" s="268"/>
      <c r="K110" s="85" t="s">
        <v>143</v>
      </c>
      <c r="L110" s="86"/>
      <c r="M110" s="269" t="s">
        <v>377</v>
      </c>
      <c r="N110" s="270"/>
      <c r="O110" s="271"/>
      <c r="P110" s="53" t="s">
        <v>144</v>
      </c>
      <c r="Q110" s="272" t="s">
        <v>376</v>
      </c>
      <c r="R110" s="272"/>
      <c r="S110" s="272"/>
      <c r="W110" s="16"/>
      <c r="AC110" s="8"/>
    </row>
    <row r="111" spans="1:32" ht="3.75" customHeight="1" x14ac:dyDescent="0.2">
      <c r="AC111" s="8"/>
      <c r="AD111" s="7"/>
    </row>
    <row r="112" spans="1:32" ht="15" x14ac:dyDescent="0.2">
      <c r="B112" s="123" t="s">
        <v>272</v>
      </c>
      <c r="C112" s="123"/>
      <c r="D112" s="123"/>
      <c r="E112" s="123"/>
      <c r="F112" s="123"/>
      <c r="G112" s="123"/>
      <c r="H112" s="123"/>
      <c r="I112" s="123"/>
      <c r="J112" s="123"/>
      <c r="K112" s="94" t="s">
        <v>145</v>
      </c>
      <c r="L112" s="88"/>
      <c r="M112" s="61" t="s">
        <v>375</v>
      </c>
      <c r="N112" s="51" t="s">
        <v>146</v>
      </c>
      <c r="O112" s="87" t="s">
        <v>176</v>
      </c>
      <c r="P112" s="87"/>
      <c r="Q112" s="87"/>
      <c r="R112" s="88"/>
      <c r="S112" s="61"/>
      <c r="AC112" s="8"/>
      <c r="AD112" s="7"/>
    </row>
    <row r="113" spans="1:32" ht="3.75" customHeight="1" x14ac:dyDescent="0.2">
      <c r="AC113" s="8"/>
      <c r="AD113" s="7"/>
    </row>
    <row r="114" spans="1:32" ht="39.75" customHeight="1" x14ac:dyDescent="0.2">
      <c r="B114" s="73" t="s">
        <v>275</v>
      </c>
      <c r="C114" s="74"/>
      <c r="D114" s="74"/>
      <c r="E114" s="74"/>
      <c r="F114" s="220" t="s">
        <v>109</v>
      </c>
      <c r="G114" s="221"/>
      <c r="H114" s="221"/>
      <c r="I114" s="221"/>
      <c r="J114" s="222"/>
      <c r="K114" s="78" t="s">
        <v>194</v>
      </c>
      <c r="L114" s="78"/>
      <c r="M114" s="78"/>
      <c r="N114" s="78"/>
      <c r="O114" s="78"/>
      <c r="P114" s="266">
        <v>5000</v>
      </c>
      <c r="Q114" s="266"/>
      <c r="R114" s="266"/>
      <c r="S114" s="266"/>
      <c r="AC114" s="8"/>
      <c r="AD114" s="7"/>
    </row>
    <row r="115" spans="1:32" ht="3" customHeight="1" x14ac:dyDescent="0.2">
      <c r="B115" s="17"/>
      <c r="C115" s="17"/>
      <c r="D115" s="17"/>
      <c r="E115" s="17"/>
      <c r="F115" s="17"/>
      <c r="G115" s="17"/>
      <c r="H115" s="17"/>
      <c r="I115" s="17"/>
      <c r="J115" s="18"/>
      <c r="K115" s="18"/>
      <c r="L115" s="17"/>
      <c r="M115" s="17"/>
      <c r="N115" s="17"/>
      <c r="O115" s="17"/>
      <c r="P115" s="19"/>
      <c r="Q115" s="19"/>
      <c r="R115" s="19"/>
      <c r="S115" s="19"/>
      <c r="AC115" s="8"/>
      <c r="AD115" s="7"/>
    </row>
    <row r="116" spans="1:32" ht="3" customHeight="1" x14ac:dyDescent="0.2">
      <c r="B116" s="54"/>
      <c r="C116" s="54"/>
      <c r="D116" s="54"/>
      <c r="E116" s="54"/>
      <c r="F116" s="54"/>
      <c r="G116" s="54"/>
      <c r="H116" s="54"/>
      <c r="I116" s="54"/>
      <c r="J116" s="20"/>
      <c r="K116" s="20"/>
      <c r="L116" s="54"/>
      <c r="M116" s="54"/>
      <c r="N116" s="54"/>
      <c r="O116" s="54"/>
      <c r="P116" s="21"/>
      <c r="Q116" s="21"/>
      <c r="R116" s="21"/>
      <c r="S116" s="21"/>
      <c r="AC116" s="8"/>
      <c r="AD116" s="7"/>
    </row>
    <row r="117" spans="1:32" ht="3" customHeight="1" x14ac:dyDescent="0.2">
      <c r="B117" s="17"/>
      <c r="C117" s="17"/>
      <c r="D117" s="17"/>
      <c r="E117" s="17"/>
      <c r="F117" s="17"/>
      <c r="G117" s="17"/>
      <c r="H117" s="17"/>
      <c r="I117" s="17"/>
      <c r="J117" s="18"/>
      <c r="K117" s="18"/>
      <c r="L117" s="17"/>
      <c r="M117" s="17"/>
      <c r="N117" s="17"/>
      <c r="O117" s="17"/>
      <c r="P117" s="19"/>
      <c r="Q117" s="19"/>
      <c r="R117" s="19"/>
      <c r="S117" s="19"/>
      <c r="AC117" s="8"/>
      <c r="AD117" s="7"/>
    </row>
    <row r="118" spans="1:32" ht="33.75" customHeight="1" x14ac:dyDescent="0.2">
      <c r="B118" s="113" t="s">
        <v>274</v>
      </c>
      <c r="C118" s="103"/>
      <c r="D118" s="103"/>
      <c r="E118" s="104"/>
      <c r="F118" s="259" t="s">
        <v>374</v>
      </c>
      <c r="G118" s="259"/>
      <c r="H118" s="259"/>
      <c r="I118" s="259"/>
      <c r="J118" s="259"/>
      <c r="K118" s="259"/>
      <c r="L118" s="259"/>
      <c r="M118" s="259"/>
      <c r="N118" s="259"/>
      <c r="O118" s="259"/>
      <c r="P118" s="259"/>
      <c r="Q118" s="259"/>
      <c r="R118" s="259"/>
      <c r="S118" s="259"/>
      <c r="AC118" s="8"/>
      <c r="AD118" s="7"/>
    </row>
    <row r="119" spans="1:32" ht="35.25" customHeight="1" x14ac:dyDescent="0.25">
      <c r="A119" s="11"/>
      <c r="B119" s="102" t="s">
        <v>312</v>
      </c>
      <c r="C119" s="103"/>
      <c r="D119" s="103"/>
      <c r="E119" s="104"/>
      <c r="F119" s="119" t="s">
        <v>311</v>
      </c>
      <c r="G119" s="120"/>
      <c r="H119" s="260">
        <v>1</v>
      </c>
      <c r="I119" s="261"/>
      <c r="J119" s="119" t="s">
        <v>310</v>
      </c>
      <c r="K119" s="120"/>
      <c r="L119" s="262">
        <v>42293</v>
      </c>
      <c r="M119" s="263"/>
      <c r="N119" s="264"/>
      <c r="O119" s="119" t="s">
        <v>309</v>
      </c>
      <c r="P119" s="120"/>
      <c r="Q119" s="265">
        <v>42658</v>
      </c>
      <c r="R119" s="265"/>
      <c r="S119" s="265"/>
      <c r="U119" s="23"/>
      <c r="V119" s="16"/>
    </row>
    <row r="120" spans="1:32" ht="29.25" customHeight="1" x14ac:dyDescent="0.25">
      <c r="A120" s="11"/>
      <c r="B120" s="115" t="s">
        <v>308</v>
      </c>
      <c r="C120" s="115"/>
      <c r="D120" s="115"/>
      <c r="E120" s="115"/>
      <c r="F120" s="115"/>
      <c r="G120" s="115"/>
      <c r="H120" s="115"/>
      <c r="I120" s="115"/>
      <c r="J120" s="115"/>
      <c r="K120" s="115"/>
      <c r="L120" s="115"/>
      <c r="M120" s="115"/>
      <c r="N120" s="115"/>
      <c r="O120" s="115"/>
      <c r="P120" s="115"/>
      <c r="Q120" s="115"/>
      <c r="R120" s="115"/>
      <c r="S120" s="115"/>
      <c r="U120" s="23"/>
      <c r="V120" s="16"/>
    </row>
    <row r="121" spans="1:32" ht="147" customHeight="1" x14ac:dyDescent="0.25">
      <c r="A121" s="11"/>
      <c r="B121" s="250" t="s">
        <v>373</v>
      </c>
      <c r="C121" s="251"/>
      <c r="D121" s="251"/>
      <c r="E121" s="251"/>
      <c r="F121" s="251"/>
      <c r="G121" s="251"/>
      <c r="H121" s="251"/>
      <c r="I121" s="251"/>
      <c r="J121" s="251"/>
      <c r="K121" s="251"/>
      <c r="L121" s="251"/>
      <c r="M121" s="251"/>
      <c r="N121" s="251"/>
      <c r="O121" s="251"/>
      <c r="P121" s="251"/>
      <c r="Q121" s="251"/>
      <c r="R121" s="251"/>
      <c r="S121" s="252"/>
      <c r="U121" s="23"/>
      <c r="V121" s="16"/>
      <c r="W121" s="24"/>
      <c r="Z121" s="24"/>
    </row>
    <row r="122" spans="1:32" ht="4.5" customHeight="1" x14ac:dyDescent="0.25">
      <c r="A122" s="11"/>
      <c r="B122" s="22"/>
      <c r="C122" s="25"/>
      <c r="D122" s="25"/>
      <c r="E122" s="25"/>
      <c r="F122" s="25"/>
      <c r="G122" s="25"/>
      <c r="H122" s="25"/>
      <c r="I122" s="25"/>
      <c r="J122" s="25"/>
      <c r="K122" s="25"/>
      <c r="L122" s="25"/>
      <c r="M122" s="25"/>
      <c r="N122" s="25"/>
      <c r="O122" s="25"/>
      <c r="P122" s="25"/>
      <c r="Q122" s="25"/>
      <c r="R122" s="25"/>
      <c r="S122" s="25"/>
      <c r="U122" s="23"/>
      <c r="V122" s="16"/>
      <c r="W122" s="24"/>
      <c r="Z122" s="24"/>
    </row>
    <row r="123" spans="1:32" ht="54" customHeight="1" x14ac:dyDescent="0.25">
      <c r="A123" s="11"/>
      <c r="B123" s="102" t="s">
        <v>306</v>
      </c>
      <c r="C123" s="103"/>
      <c r="D123" s="103"/>
      <c r="E123" s="104"/>
      <c r="F123" s="254" t="s">
        <v>381</v>
      </c>
      <c r="G123" s="255"/>
      <c r="H123" s="255"/>
      <c r="I123" s="255"/>
      <c r="J123" s="255"/>
      <c r="K123" s="256"/>
      <c r="L123" s="102" t="str">
        <f>IF(F123="Multiple Sports (Not Triathlon)","What sports will you be delivering?","")</f>
        <v/>
      </c>
      <c r="M123" s="103"/>
      <c r="N123" s="103"/>
      <c r="O123" s="104"/>
      <c r="P123" s="257"/>
      <c r="Q123" s="258"/>
      <c r="R123" s="258"/>
      <c r="S123" s="258"/>
      <c r="U123" s="48"/>
      <c r="V123" s="16"/>
      <c r="W123" s="24"/>
      <c r="Z123" s="24"/>
    </row>
    <row r="124" spans="1:32" s="24" customFormat="1" ht="4.5" customHeight="1" x14ac:dyDescent="0.25">
      <c r="B124" s="26"/>
      <c r="C124" s="27"/>
      <c r="D124" s="27"/>
      <c r="E124" s="27"/>
      <c r="F124" s="27"/>
      <c r="G124" s="27"/>
      <c r="H124" s="27"/>
      <c r="I124" s="27"/>
      <c r="J124" s="27"/>
      <c r="K124" s="27"/>
      <c r="L124" s="27"/>
      <c r="M124" s="27"/>
      <c r="N124" s="27"/>
      <c r="O124" s="27"/>
      <c r="P124" s="27"/>
      <c r="Q124" s="27"/>
      <c r="R124" s="27"/>
      <c r="S124" s="27"/>
      <c r="T124" s="2"/>
      <c r="W124" s="2"/>
      <c r="Z124" s="2"/>
      <c r="AF124" s="2"/>
    </row>
    <row r="125" spans="1:32" s="24" customFormat="1" ht="50.25" customHeight="1" x14ac:dyDescent="0.25">
      <c r="B125" s="102" t="s">
        <v>305</v>
      </c>
      <c r="C125" s="124"/>
      <c r="D125" s="124"/>
      <c r="E125" s="124"/>
      <c r="F125" s="124"/>
      <c r="G125" s="124"/>
      <c r="H125" s="125"/>
      <c r="I125" s="247" t="s">
        <v>382</v>
      </c>
      <c r="J125" s="248"/>
      <c r="K125" s="248"/>
      <c r="L125" s="248"/>
      <c r="M125" s="248"/>
      <c r="N125" s="248"/>
      <c r="O125" s="248"/>
      <c r="P125" s="248"/>
      <c r="Q125" s="248"/>
      <c r="R125" s="248"/>
      <c r="S125" s="249"/>
      <c r="T125" s="2"/>
      <c r="W125" s="2"/>
      <c r="Z125" s="2"/>
      <c r="AF125" s="2"/>
    </row>
    <row r="126" spans="1:32" s="24" customFormat="1" ht="4.5" customHeight="1" x14ac:dyDescent="0.25">
      <c r="B126" s="26"/>
      <c r="C126" s="27"/>
      <c r="D126" s="27"/>
      <c r="E126" s="27"/>
      <c r="F126" s="27"/>
      <c r="G126" s="27"/>
      <c r="H126" s="27"/>
      <c r="I126" s="27"/>
      <c r="J126" s="27"/>
      <c r="K126" s="27"/>
      <c r="L126" s="27"/>
      <c r="M126" s="27"/>
      <c r="N126" s="27"/>
      <c r="O126" s="27"/>
      <c r="P126" s="27"/>
      <c r="Q126" s="27"/>
      <c r="R126" s="27"/>
      <c r="S126" s="27"/>
      <c r="T126" s="2"/>
      <c r="W126" s="2"/>
      <c r="Z126" s="2"/>
      <c r="AF126" s="2"/>
    </row>
    <row r="127" spans="1:32" ht="44.25" customHeight="1" outlineLevel="1" x14ac:dyDescent="0.25">
      <c r="A127" s="11"/>
      <c r="B127" s="112" t="s">
        <v>280</v>
      </c>
      <c r="C127" s="112"/>
      <c r="D127" s="112"/>
      <c r="E127" s="112"/>
      <c r="F127" s="112"/>
      <c r="G127" s="112"/>
      <c r="H127" s="112"/>
      <c r="I127" s="112"/>
      <c r="J127" s="112"/>
      <c r="K127" s="112"/>
      <c r="L127" s="112"/>
      <c r="M127" s="112"/>
      <c r="N127" s="112"/>
      <c r="O127" s="112"/>
      <c r="P127" s="112"/>
      <c r="Q127" s="112"/>
      <c r="R127" s="112"/>
      <c r="S127" s="112"/>
      <c r="U127" s="23"/>
      <c r="V127" s="16"/>
    </row>
    <row r="128" spans="1:32" ht="88.5" customHeight="1" outlineLevel="1" x14ac:dyDescent="0.25">
      <c r="A128" s="11"/>
      <c r="B128" s="250" t="s">
        <v>372</v>
      </c>
      <c r="C128" s="251"/>
      <c r="D128" s="251"/>
      <c r="E128" s="251"/>
      <c r="F128" s="251"/>
      <c r="G128" s="251"/>
      <c r="H128" s="251"/>
      <c r="I128" s="251"/>
      <c r="J128" s="251"/>
      <c r="K128" s="251"/>
      <c r="L128" s="251"/>
      <c r="M128" s="251"/>
      <c r="N128" s="251"/>
      <c r="O128" s="251"/>
      <c r="P128" s="251"/>
      <c r="Q128" s="251"/>
      <c r="R128" s="251"/>
      <c r="S128" s="252"/>
      <c r="U128" s="23"/>
      <c r="V128" s="16"/>
    </row>
    <row r="129" spans="1:19" ht="4.5" customHeight="1" outlineLevel="1" x14ac:dyDescent="0.25">
      <c r="A129" s="11"/>
      <c r="B129" s="22"/>
      <c r="C129" s="28"/>
      <c r="D129" s="28"/>
      <c r="E129" s="28"/>
      <c r="F129" s="28"/>
      <c r="G129" s="28"/>
      <c r="H129" s="28"/>
      <c r="I129" s="28"/>
      <c r="J129" s="28"/>
      <c r="K129" s="28"/>
      <c r="L129" s="28"/>
      <c r="M129" s="28"/>
      <c r="N129" s="28"/>
      <c r="O129" s="28"/>
      <c r="P129" s="28"/>
      <c r="Q129" s="28"/>
      <c r="R129" s="28"/>
      <c r="S129" s="22"/>
    </row>
    <row r="130" spans="1:19" ht="31.5" customHeight="1" x14ac:dyDescent="0.25">
      <c r="A130" s="11"/>
      <c r="B130" s="112" t="s">
        <v>281</v>
      </c>
      <c r="C130" s="112"/>
      <c r="D130" s="112"/>
      <c r="E130" s="112"/>
      <c r="F130" s="112"/>
      <c r="G130" s="112"/>
      <c r="H130" s="112"/>
      <c r="I130" s="112"/>
      <c r="J130" s="112"/>
      <c r="K130" s="112"/>
      <c r="L130" s="112"/>
      <c r="M130" s="112"/>
      <c r="N130" s="112"/>
      <c r="O130" s="112"/>
      <c r="P130" s="112"/>
      <c r="Q130" s="112"/>
      <c r="R130" s="112"/>
      <c r="S130" s="112"/>
    </row>
    <row r="131" spans="1:19" ht="45.75" customHeight="1" x14ac:dyDescent="0.25">
      <c r="A131" s="11"/>
      <c r="B131" s="112" t="s">
        <v>293</v>
      </c>
      <c r="C131" s="112"/>
      <c r="D131" s="112"/>
      <c r="E131" s="112"/>
      <c r="F131" s="253"/>
      <c r="G131" s="253"/>
      <c r="H131" s="253"/>
      <c r="I131" s="253"/>
      <c r="J131" s="253"/>
      <c r="K131" s="253"/>
      <c r="L131" s="253"/>
      <c r="M131" s="253"/>
      <c r="N131" s="253"/>
      <c r="O131" s="253"/>
      <c r="P131" s="253"/>
      <c r="Q131" s="253"/>
      <c r="R131" s="253"/>
      <c r="S131" s="253"/>
    </row>
    <row r="132" spans="1:19" ht="45.75" customHeight="1" x14ac:dyDescent="0.25">
      <c r="A132" s="11"/>
      <c r="B132" s="112" t="s">
        <v>148</v>
      </c>
      <c r="C132" s="112"/>
      <c r="D132" s="112"/>
      <c r="E132" s="112"/>
      <c r="F132" s="224" t="s">
        <v>371</v>
      </c>
      <c r="G132" s="224"/>
      <c r="H132" s="224"/>
      <c r="I132" s="224"/>
      <c r="J132" s="224"/>
      <c r="K132" s="224"/>
      <c r="L132" s="224"/>
      <c r="M132" s="224"/>
      <c r="N132" s="224"/>
      <c r="O132" s="224"/>
      <c r="P132" s="224"/>
      <c r="Q132" s="224"/>
      <c r="R132" s="224"/>
      <c r="S132" s="224"/>
    </row>
    <row r="133" spans="1:19" ht="45.75" customHeight="1" x14ac:dyDescent="0.25">
      <c r="A133" s="11"/>
      <c r="B133" s="112" t="s">
        <v>153</v>
      </c>
      <c r="C133" s="112"/>
      <c r="D133" s="112"/>
      <c r="E133" s="112"/>
      <c r="F133" s="224"/>
      <c r="G133" s="224"/>
      <c r="H133" s="224"/>
      <c r="I133" s="224"/>
      <c r="J133" s="224"/>
      <c r="K133" s="224"/>
      <c r="L133" s="224"/>
      <c r="M133" s="224"/>
      <c r="N133" s="224"/>
      <c r="O133" s="224"/>
      <c r="P133" s="224"/>
      <c r="Q133" s="224"/>
      <c r="R133" s="224"/>
      <c r="S133" s="224"/>
    </row>
    <row r="134" spans="1:19" ht="4.5" customHeight="1" x14ac:dyDescent="0.25">
      <c r="A134" s="11"/>
      <c r="B134" s="22"/>
      <c r="C134" s="7"/>
      <c r="D134" s="7"/>
      <c r="E134" s="7"/>
      <c r="F134" s="7"/>
      <c r="G134" s="7"/>
      <c r="H134" s="7"/>
      <c r="I134" s="7"/>
      <c r="J134" s="7"/>
      <c r="K134" s="7"/>
      <c r="L134" s="7"/>
      <c r="M134" s="7"/>
      <c r="N134" s="7"/>
      <c r="O134" s="7"/>
      <c r="P134" s="7"/>
      <c r="Q134" s="7"/>
      <c r="R134" s="7"/>
      <c r="S134" s="7"/>
    </row>
    <row r="135" spans="1:19" ht="34.5" hidden="1" customHeight="1" outlineLevel="1" x14ac:dyDescent="0.25">
      <c r="A135" s="11"/>
      <c r="B135" s="131" t="s">
        <v>282</v>
      </c>
      <c r="C135" s="131"/>
      <c r="D135" s="131"/>
      <c r="E135" s="131"/>
      <c r="F135" s="131"/>
      <c r="G135" s="131"/>
      <c r="H135" s="131"/>
      <c r="I135" s="131"/>
      <c r="J135" s="131"/>
      <c r="K135" s="131"/>
      <c r="L135" s="131"/>
      <c r="M135" s="131"/>
      <c r="N135" s="131"/>
      <c r="O135" s="131"/>
      <c r="P135" s="131"/>
      <c r="Q135" s="131"/>
      <c r="R135" s="131"/>
      <c r="S135" s="131"/>
    </row>
    <row r="136" spans="1:19" ht="51" hidden="1" customHeight="1" outlineLevel="1" x14ac:dyDescent="0.25">
      <c r="A136" s="11"/>
      <c r="B136" s="29" t="s">
        <v>263</v>
      </c>
      <c r="C136" s="102" t="str">
        <f>IF(F100="Sport Auckland",L2,IF(F100="Harbour Sport",M2,IF(F100="Counties Manukau Sport",N2,IF(F100="Sport Waitakere",O2,IF(F100="Multiple Regions (via Aktive – Auckland Sport &amp; Recreation)",P2,"")))))</f>
        <v>Increase in Fundamental Movement Skills</v>
      </c>
      <c r="D136" s="124"/>
      <c r="E136" s="124"/>
      <c r="F136" s="124"/>
      <c r="G136" s="125"/>
      <c r="H136" s="243"/>
      <c r="I136" s="244"/>
      <c r="J136" s="244"/>
      <c r="K136" s="244"/>
      <c r="L136" s="244"/>
      <c r="M136" s="244"/>
      <c r="N136" s="244"/>
      <c r="O136" s="244"/>
      <c r="P136" s="244"/>
      <c r="Q136" s="244"/>
      <c r="R136" s="244"/>
      <c r="S136" s="245"/>
    </row>
    <row r="137" spans="1:19" ht="51" hidden="1" customHeight="1" outlineLevel="1" x14ac:dyDescent="0.25">
      <c r="A137" s="11"/>
      <c r="B137" s="29" t="s">
        <v>264</v>
      </c>
      <c r="C137" s="102" t="str">
        <f>IF(F100="Sport Auckland",L3,IF(F100="Harbour Sport",M3,IF(F100="Counties Manukau Sport",N3,IF(F100="Sport Waitakere",O3,IF(F100="Multiple Regions (via Aktive – Auckland Sport &amp; Recreation)",P3,"")))))</f>
        <v>Increase in school/club/community links</v>
      </c>
      <c r="D137" s="124"/>
      <c r="E137" s="124"/>
      <c r="F137" s="124"/>
      <c r="G137" s="125"/>
      <c r="H137" s="243" t="s">
        <v>370</v>
      </c>
      <c r="I137" s="244"/>
      <c r="J137" s="244"/>
      <c r="K137" s="244"/>
      <c r="L137" s="244"/>
      <c r="M137" s="244"/>
      <c r="N137" s="244"/>
      <c r="O137" s="244"/>
      <c r="P137" s="244"/>
      <c r="Q137" s="244"/>
      <c r="R137" s="244"/>
      <c r="S137" s="245"/>
    </row>
    <row r="138" spans="1:19" ht="51" hidden="1" customHeight="1" outlineLevel="1" x14ac:dyDescent="0.25">
      <c r="A138" s="11"/>
      <c r="B138" s="29" t="s">
        <v>265</v>
      </c>
      <c r="C138" s="112" t="str">
        <f>IF(F100="Sport Auckland",L4,IF(F100="Harbour Sport",M4,IF(F100="Counties Manukau Sport",N4,IF(F100="Sport Waitakere",O4,IF(F100="Multiple Regions (via Aktive – Auckland Sport &amp; Recreation)",P4,"")))))</f>
        <v>Coordination of sport in schools</v>
      </c>
      <c r="D138" s="112"/>
      <c r="E138" s="112"/>
      <c r="F138" s="112"/>
      <c r="G138" s="112"/>
      <c r="H138" s="224"/>
      <c r="I138" s="224"/>
      <c r="J138" s="224"/>
      <c r="K138" s="224"/>
      <c r="L138" s="224"/>
      <c r="M138" s="224"/>
      <c r="N138" s="224"/>
      <c r="O138" s="224"/>
      <c r="P138" s="224"/>
      <c r="Q138" s="224"/>
      <c r="R138" s="224"/>
      <c r="S138" s="224"/>
    </row>
    <row r="139" spans="1:19" ht="48" hidden="1" customHeight="1" outlineLevel="1" x14ac:dyDescent="0.25">
      <c r="A139" s="11"/>
      <c r="B139" s="29" t="s">
        <v>266</v>
      </c>
      <c r="C139" s="102" t="str">
        <f>IF(F100="Sport Auckland",L5,IF(F100="Harbour Sport",M5,IF(F100="Counties Manukau Sport",N5,IF(F100="Sport Waitakere",O5,IF(F100="Multiple Regions (via Aktive – Auckland Sport &amp; Recreation",P5,"")))))</f>
        <v>Coach Recruitment, Retention and Development</v>
      </c>
      <c r="D139" s="124"/>
      <c r="E139" s="124"/>
      <c r="F139" s="124"/>
      <c r="G139" s="125"/>
      <c r="H139" s="243"/>
      <c r="I139" s="244"/>
      <c r="J139" s="244"/>
      <c r="K139" s="244"/>
      <c r="L139" s="244"/>
      <c r="M139" s="244"/>
      <c r="N139" s="244"/>
      <c r="O139" s="244"/>
      <c r="P139" s="244"/>
      <c r="Q139" s="244"/>
      <c r="R139" s="244"/>
      <c r="S139" s="245"/>
    </row>
    <row r="140" spans="1:19" ht="48" hidden="1" customHeight="1" outlineLevel="1" x14ac:dyDescent="0.25">
      <c r="A140" s="11"/>
      <c r="B140" s="29" t="s">
        <v>267</v>
      </c>
      <c r="C140" s="102" t="str">
        <f>IF(F100="Sport Auckland",L6,IF(F100="Harbour Sport",M6,IF(F100="Counties Manukau Sport",N6,IF(F100="Sport Waitakere",O6,IF(F100="Multiple Regions (via Aktive – Auckland Sport &amp; Recreation",P6,"")))))</f>
        <v>Reduction in the cost of sport</v>
      </c>
      <c r="D140" s="124"/>
      <c r="E140" s="124"/>
      <c r="F140" s="124"/>
      <c r="G140" s="125"/>
      <c r="H140" s="243" t="s">
        <v>369</v>
      </c>
      <c r="I140" s="244"/>
      <c r="J140" s="244"/>
      <c r="K140" s="244"/>
      <c r="L140" s="244"/>
      <c r="M140" s="244"/>
      <c r="N140" s="244"/>
      <c r="O140" s="244"/>
      <c r="P140" s="244"/>
      <c r="Q140" s="244"/>
      <c r="R140" s="244"/>
      <c r="S140" s="245"/>
    </row>
    <row r="141" spans="1:19" ht="48" hidden="1" customHeight="1" outlineLevel="1" x14ac:dyDescent="0.25">
      <c r="A141" s="11"/>
      <c r="B141" s="29" t="s">
        <v>268</v>
      </c>
      <c r="C141" s="102" t="str">
        <f>IF(F100="Sport Auckland",L7,IF(F100="Harbour Sport",M7,IF(F100="Counties Manukau Sport",N7,IF(F100="Sport Waitakere",O7,IF(F100="Multiple Regions (via Aktive – Auckland Sport &amp; Recreation",P7,"")))))</f>
        <v>N/A</v>
      </c>
      <c r="D141" s="124"/>
      <c r="E141" s="124"/>
      <c r="F141" s="124"/>
      <c r="G141" s="125"/>
      <c r="H141" s="243"/>
      <c r="I141" s="244"/>
      <c r="J141" s="244"/>
      <c r="K141" s="244"/>
      <c r="L141" s="244"/>
      <c r="M141" s="244"/>
      <c r="N141" s="244"/>
      <c r="O141" s="244"/>
      <c r="P141" s="244"/>
      <c r="Q141" s="244"/>
      <c r="R141" s="244"/>
      <c r="S141" s="245"/>
    </row>
    <row r="142" spans="1:19" ht="4.5" hidden="1" customHeight="1" outlineLevel="1" x14ac:dyDescent="0.25">
      <c r="A142" s="11"/>
      <c r="B142" s="22"/>
      <c r="C142" s="7"/>
      <c r="D142" s="7"/>
      <c r="E142" s="7"/>
      <c r="F142" s="7"/>
      <c r="G142" s="7"/>
      <c r="H142" s="7"/>
      <c r="I142" s="7"/>
      <c r="J142" s="7"/>
      <c r="K142" s="7"/>
      <c r="L142" s="7"/>
      <c r="M142" s="7"/>
      <c r="N142" s="7"/>
      <c r="O142" s="7"/>
      <c r="P142" s="7"/>
      <c r="Q142" s="7"/>
      <c r="R142" s="7"/>
      <c r="S142" s="7"/>
    </row>
    <row r="143" spans="1:19" ht="48" hidden="1" customHeight="1" outlineLevel="1" x14ac:dyDescent="0.25">
      <c r="A143" s="11"/>
      <c r="B143" s="112" t="s">
        <v>283</v>
      </c>
      <c r="C143" s="112"/>
      <c r="D143" s="112"/>
      <c r="E143" s="112"/>
      <c r="F143" s="112"/>
      <c r="G143" s="112"/>
      <c r="H143" s="112"/>
      <c r="I143" s="112"/>
      <c r="J143" s="112"/>
      <c r="K143" s="112"/>
      <c r="L143" s="112"/>
      <c r="M143" s="112"/>
      <c r="N143" s="112"/>
      <c r="O143" s="112"/>
      <c r="P143" s="112"/>
      <c r="Q143" s="112"/>
      <c r="R143" s="112"/>
      <c r="S143" s="112"/>
    </row>
    <row r="144" spans="1:19" ht="4.5" hidden="1" customHeight="1" outlineLevel="1" x14ac:dyDescent="0.25">
      <c r="A144" s="11"/>
      <c r="B144" s="22"/>
      <c r="C144" s="7"/>
      <c r="D144" s="7"/>
      <c r="E144" s="7"/>
      <c r="F144" s="7"/>
      <c r="G144" s="7"/>
      <c r="H144" s="7"/>
      <c r="I144" s="7"/>
      <c r="J144" s="7"/>
      <c r="K144" s="7"/>
      <c r="L144" s="7"/>
      <c r="M144" s="7"/>
      <c r="N144" s="7"/>
      <c r="O144" s="7"/>
      <c r="P144" s="7"/>
      <c r="Q144" s="7"/>
      <c r="R144" s="7"/>
      <c r="S144" s="7"/>
    </row>
    <row r="145" spans="1:19" ht="12.75" hidden="1" outlineLevel="1" x14ac:dyDescent="0.25">
      <c r="A145" s="11"/>
      <c r="B145" s="135" t="s">
        <v>190</v>
      </c>
      <c r="C145" s="138" t="s">
        <v>155</v>
      </c>
      <c r="D145" s="139"/>
      <c r="E145" s="139"/>
      <c r="F145" s="139"/>
      <c r="G145" s="139"/>
      <c r="H145" s="140"/>
      <c r="I145" s="243" t="s">
        <v>368</v>
      </c>
      <c r="J145" s="244"/>
      <c r="K145" s="244"/>
      <c r="L145" s="244"/>
      <c r="M145" s="244"/>
      <c r="N145" s="244"/>
      <c r="O145" s="244"/>
      <c r="P145" s="244"/>
      <c r="Q145" s="244"/>
      <c r="R145" s="244"/>
      <c r="S145" s="245"/>
    </row>
    <row r="146" spans="1:19" ht="12.75" hidden="1" outlineLevel="1" x14ac:dyDescent="0.25">
      <c r="A146" s="11"/>
      <c r="B146" s="136"/>
      <c r="C146" s="138" t="s">
        <v>156</v>
      </c>
      <c r="D146" s="139"/>
      <c r="E146" s="139"/>
      <c r="F146" s="139"/>
      <c r="G146" s="139"/>
      <c r="H146" s="140"/>
      <c r="I146" s="243" t="s">
        <v>367</v>
      </c>
      <c r="J146" s="244"/>
      <c r="K146" s="244"/>
      <c r="L146" s="244"/>
      <c r="M146" s="244"/>
      <c r="N146" s="244"/>
      <c r="O146" s="244"/>
      <c r="P146" s="244"/>
      <c r="Q146" s="244"/>
      <c r="R146" s="244"/>
      <c r="S146" s="245"/>
    </row>
    <row r="147" spans="1:19" ht="12.75" hidden="1" outlineLevel="1" x14ac:dyDescent="0.25">
      <c r="A147" s="11"/>
      <c r="B147" s="136"/>
      <c r="C147" s="138" t="s">
        <v>157</v>
      </c>
      <c r="D147" s="139"/>
      <c r="E147" s="139"/>
      <c r="F147" s="139"/>
      <c r="G147" s="139"/>
      <c r="H147" s="140"/>
      <c r="I147" s="243" t="s">
        <v>366</v>
      </c>
      <c r="J147" s="244"/>
      <c r="K147" s="244"/>
      <c r="L147" s="244"/>
      <c r="M147" s="244"/>
      <c r="N147" s="244"/>
      <c r="O147" s="244"/>
      <c r="P147" s="244"/>
      <c r="Q147" s="244"/>
      <c r="R147" s="244"/>
      <c r="S147" s="245"/>
    </row>
    <row r="148" spans="1:19" ht="12.75" hidden="1" outlineLevel="1" x14ac:dyDescent="0.25">
      <c r="A148" s="11"/>
      <c r="B148" s="136"/>
      <c r="C148" s="138" t="s">
        <v>158</v>
      </c>
      <c r="D148" s="139"/>
      <c r="E148" s="139"/>
      <c r="F148" s="139"/>
      <c r="G148" s="139"/>
      <c r="H148" s="140"/>
      <c r="I148" s="243" t="s">
        <v>365</v>
      </c>
      <c r="J148" s="244"/>
      <c r="K148" s="244"/>
      <c r="L148" s="244"/>
      <c r="M148" s="244"/>
      <c r="N148" s="244"/>
      <c r="O148" s="244"/>
      <c r="P148" s="244"/>
      <c r="Q148" s="244"/>
      <c r="R148" s="244"/>
      <c r="S148" s="245"/>
    </row>
    <row r="149" spans="1:19" ht="28.5" hidden="1" customHeight="1" outlineLevel="1" x14ac:dyDescent="0.25">
      <c r="A149" s="11"/>
      <c r="B149" s="137"/>
      <c r="C149" s="141" t="s">
        <v>147</v>
      </c>
      <c r="D149" s="142"/>
      <c r="E149" s="142"/>
      <c r="F149" s="142"/>
      <c r="G149" s="142"/>
      <c r="H149" s="143"/>
      <c r="I149" s="243" t="s">
        <v>364</v>
      </c>
      <c r="J149" s="244"/>
      <c r="K149" s="244"/>
      <c r="L149" s="244"/>
      <c r="M149" s="244"/>
      <c r="N149" s="244"/>
      <c r="O149" s="244"/>
      <c r="P149" s="244"/>
      <c r="Q149" s="244"/>
      <c r="R149" s="244"/>
      <c r="S149" s="245"/>
    </row>
    <row r="150" spans="1:19" ht="12.75" hidden="1" outlineLevel="1" x14ac:dyDescent="0.25">
      <c r="A150" s="11"/>
      <c r="B150" s="7"/>
      <c r="C150" s="7"/>
      <c r="D150" s="7"/>
      <c r="E150" s="7"/>
      <c r="F150" s="7"/>
      <c r="G150" s="7"/>
      <c r="H150" s="7"/>
      <c r="I150" s="7"/>
      <c r="J150" s="7"/>
      <c r="K150" s="7"/>
      <c r="L150" s="7"/>
      <c r="M150" s="7"/>
      <c r="N150" s="7"/>
      <c r="O150" s="7"/>
      <c r="P150" s="7"/>
      <c r="Q150" s="7"/>
      <c r="R150" s="7"/>
      <c r="S150" s="7"/>
    </row>
    <row r="151" spans="1:19" ht="12.75" hidden="1" outlineLevel="1" x14ac:dyDescent="0.25">
      <c r="A151" s="11"/>
      <c r="B151" s="135" t="s">
        <v>163</v>
      </c>
      <c r="C151" s="138" t="s">
        <v>155</v>
      </c>
      <c r="D151" s="139"/>
      <c r="E151" s="139"/>
      <c r="F151" s="139"/>
      <c r="G151" s="139"/>
      <c r="H151" s="140"/>
      <c r="I151" s="243" t="s">
        <v>363</v>
      </c>
      <c r="J151" s="244"/>
      <c r="K151" s="244"/>
      <c r="L151" s="244"/>
      <c r="M151" s="244"/>
      <c r="N151" s="244"/>
      <c r="O151" s="244"/>
      <c r="P151" s="244"/>
      <c r="Q151" s="244"/>
      <c r="R151" s="244"/>
      <c r="S151" s="245"/>
    </row>
    <row r="152" spans="1:19" ht="12.75" hidden="1" outlineLevel="1" x14ac:dyDescent="0.25">
      <c r="A152" s="11"/>
      <c r="B152" s="136"/>
      <c r="C152" s="138" t="s">
        <v>156</v>
      </c>
      <c r="D152" s="139"/>
      <c r="E152" s="139"/>
      <c r="F152" s="139"/>
      <c r="G152" s="139"/>
      <c r="H152" s="140"/>
      <c r="I152" s="243" t="s">
        <v>362</v>
      </c>
      <c r="J152" s="244"/>
      <c r="K152" s="244"/>
      <c r="L152" s="244"/>
      <c r="M152" s="244"/>
      <c r="N152" s="244"/>
      <c r="O152" s="244"/>
      <c r="P152" s="244"/>
      <c r="Q152" s="244"/>
      <c r="R152" s="244"/>
      <c r="S152" s="245"/>
    </row>
    <row r="153" spans="1:19" ht="12.75" hidden="1" outlineLevel="1" x14ac:dyDescent="0.25">
      <c r="A153" s="11"/>
      <c r="B153" s="136"/>
      <c r="C153" s="138" t="s">
        <v>157</v>
      </c>
      <c r="D153" s="139"/>
      <c r="E153" s="139"/>
      <c r="F153" s="139"/>
      <c r="G153" s="139"/>
      <c r="H153" s="140"/>
      <c r="I153" s="243" t="s">
        <v>359</v>
      </c>
      <c r="J153" s="244"/>
      <c r="K153" s="244"/>
      <c r="L153" s="244"/>
      <c r="M153" s="244"/>
      <c r="N153" s="244"/>
      <c r="O153" s="244"/>
      <c r="P153" s="244"/>
      <c r="Q153" s="244"/>
      <c r="R153" s="244"/>
      <c r="S153" s="245"/>
    </row>
    <row r="154" spans="1:19" ht="12.75" hidden="1" outlineLevel="1" x14ac:dyDescent="0.25">
      <c r="A154" s="11"/>
      <c r="B154" s="136"/>
      <c r="C154" s="138" t="s">
        <v>158</v>
      </c>
      <c r="D154" s="139"/>
      <c r="E154" s="139"/>
      <c r="F154" s="139"/>
      <c r="G154" s="139"/>
      <c r="H154" s="140"/>
      <c r="I154" s="243" t="s">
        <v>358</v>
      </c>
      <c r="J154" s="244"/>
      <c r="K154" s="244"/>
      <c r="L154" s="244"/>
      <c r="M154" s="244"/>
      <c r="N154" s="244"/>
      <c r="O154" s="244"/>
      <c r="P154" s="244"/>
      <c r="Q154" s="244"/>
      <c r="R154" s="244"/>
      <c r="S154" s="245"/>
    </row>
    <row r="155" spans="1:19" ht="28.5" hidden="1" customHeight="1" outlineLevel="1" x14ac:dyDescent="0.25">
      <c r="A155" s="11"/>
      <c r="B155" s="137"/>
      <c r="C155" s="141" t="s">
        <v>147</v>
      </c>
      <c r="D155" s="142"/>
      <c r="E155" s="142"/>
      <c r="F155" s="142"/>
      <c r="G155" s="142"/>
      <c r="H155" s="143"/>
      <c r="I155" s="243" t="s">
        <v>357</v>
      </c>
      <c r="J155" s="244"/>
      <c r="K155" s="244"/>
      <c r="L155" s="244"/>
      <c r="M155" s="244"/>
      <c r="N155" s="244"/>
      <c r="O155" s="244"/>
      <c r="P155" s="244"/>
      <c r="Q155" s="244"/>
      <c r="R155" s="244"/>
      <c r="S155" s="245"/>
    </row>
    <row r="156" spans="1:19" ht="12.75" hidden="1" outlineLevel="1" x14ac:dyDescent="0.25">
      <c r="A156" s="11"/>
      <c r="B156" s="7"/>
      <c r="C156" s="7"/>
      <c r="D156" s="7"/>
      <c r="E156" s="7"/>
      <c r="F156" s="7"/>
      <c r="G156" s="7"/>
      <c r="H156" s="7"/>
      <c r="I156" s="7"/>
      <c r="J156" s="7"/>
      <c r="K156" s="7"/>
      <c r="L156" s="7"/>
      <c r="M156" s="7"/>
      <c r="N156" s="7"/>
      <c r="O156" s="7"/>
      <c r="P156" s="7"/>
      <c r="Q156" s="7"/>
      <c r="R156" s="7"/>
      <c r="S156" s="7"/>
    </row>
    <row r="157" spans="1:19" ht="12.75" hidden="1" outlineLevel="1" x14ac:dyDescent="0.25">
      <c r="A157" s="11"/>
      <c r="B157" s="135" t="s">
        <v>164</v>
      </c>
      <c r="C157" s="138" t="s">
        <v>155</v>
      </c>
      <c r="D157" s="139"/>
      <c r="E157" s="139"/>
      <c r="F157" s="139"/>
      <c r="G157" s="139"/>
      <c r="H157" s="140"/>
      <c r="I157" s="243" t="s">
        <v>361</v>
      </c>
      <c r="J157" s="244"/>
      <c r="K157" s="244"/>
      <c r="L157" s="244"/>
      <c r="M157" s="244"/>
      <c r="N157" s="244"/>
      <c r="O157" s="244"/>
      <c r="P157" s="244"/>
      <c r="Q157" s="244"/>
      <c r="R157" s="244"/>
      <c r="S157" s="245"/>
    </row>
    <row r="158" spans="1:19" ht="12.75" hidden="1" outlineLevel="1" x14ac:dyDescent="0.25">
      <c r="A158" s="11"/>
      <c r="B158" s="136"/>
      <c r="C158" s="138" t="s">
        <v>156</v>
      </c>
      <c r="D158" s="139"/>
      <c r="E158" s="139"/>
      <c r="F158" s="139"/>
      <c r="G158" s="139"/>
      <c r="H158" s="140"/>
      <c r="I158" s="243" t="s">
        <v>360</v>
      </c>
      <c r="J158" s="244"/>
      <c r="K158" s="244"/>
      <c r="L158" s="244"/>
      <c r="M158" s="244"/>
      <c r="N158" s="244"/>
      <c r="O158" s="244"/>
      <c r="P158" s="244"/>
      <c r="Q158" s="244"/>
      <c r="R158" s="244"/>
      <c r="S158" s="245"/>
    </row>
    <row r="159" spans="1:19" ht="12.75" hidden="1" outlineLevel="1" x14ac:dyDescent="0.25">
      <c r="A159" s="11"/>
      <c r="B159" s="136"/>
      <c r="C159" s="138" t="s">
        <v>157</v>
      </c>
      <c r="D159" s="139"/>
      <c r="E159" s="139"/>
      <c r="F159" s="139"/>
      <c r="G159" s="139"/>
      <c r="H159" s="140"/>
      <c r="I159" s="243" t="s">
        <v>359</v>
      </c>
      <c r="J159" s="244"/>
      <c r="K159" s="244"/>
      <c r="L159" s="244"/>
      <c r="M159" s="244"/>
      <c r="N159" s="244"/>
      <c r="O159" s="244"/>
      <c r="P159" s="244"/>
      <c r="Q159" s="244"/>
      <c r="R159" s="244"/>
      <c r="S159" s="245"/>
    </row>
    <row r="160" spans="1:19" ht="12.75" hidden="1" outlineLevel="1" x14ac:dyDescent="0.25">
      <c r="A160" s="11"/>
      <c r="B160" s="136"/>
      <c r="C160" s="138" t="s">
        <v>158</v>
      </c>
      <c r="D160" s="139"/>
      <c r="E160" s="139"/>
      <c r="F160" s="139"/>
      <c r="G160" s="139"/>
      <c r="H160" s="140"/>
      <c r="I160" s="243" t="s">
        <v>358</v>
      </c>
      <c r="J160" s="244"/>
      <c r="K160" s="244"/>
      <c r="L160" s="244"/>
      <c r="M160" s="244"/>
      <c r="N160" s="244"/>
      <c r="O160" s="244"/>
      <c r="P160" s="244"/>
      <c r="Q160" s="244"/>
      <c r="R160" s="244"/>
      <c r="S160" s="245"/>
    </row>
    <row r="161" spans="1:19" ht="28.5" hidden="1" customHeight="1" outlineLevel="1" x14ac:dyDescent="0.25">
      <c r="A161" s="11"/>
      <c r="B161" s="137"/>
      <c r="C161" s="141" t="s">
        <v>147</v>
      </c>
      <c r="D161" s="142"/>
      <c r="E161" s="142"/>
      <c r="F161" s="142"/>
      <c r="G161" s="142"/>
      <c r="H161" s="143"/>
      <c r="I161" s="243" t="s">
        <v>357</v>
      </c>
      <c r="J161" s="244"/>
      <c r="K161" s="244"/>
      <c r="L161" s="244"/>
      <c r="M161" s="244"/>
      <c r="N161" s="244"/>
      <c r="O161" s="244"/>
      <c r="P161" s="244"/>
      <c r="Q161" s="244"/>
      <c r="R161" s="244"/>
      <c r="S161" s="245"/>
    </row>
    <row r="162" spans="1:19" ht="12.75" hidden="1" outlineLevel="1" x14ac:dyDescent="0.25">
      <c r="A162" s="11"/>
      <c r="B162" s="7"/>
      <c r="C162" s="7"/>
      <c r="D162" s="7"/>
      <c r="E162" s="7"/>
      <c r="F162" s="7"/>
      <c r="G162" s="7"/>
      <c r="H162" s="7"/>
      <c r="I162" s="7"/>
      <c r="J162" s="7"/>
      <c r="K162" s="7"/>
      <c r="L162" s="7"/>
      <c r="M162" s="7"/>
      <c r="N162" s="7"/>
      <c r="O162" s="7"/>
      <c r="P162" s="7"/>
      <c r="Q162" s="7"/>
      <c r="R162" s="7"/>
      <c r="S162" s="7"/>
    </row>
    <row r="163" spans="1:19" ht="12.75" hidden="1" outlineLevel="1" x14ac:dyDescent="0.25">
      <c r="A163" s="11"/>
      <c r="B163" s="135" t="s">
        <v>159</v>
      </c>
      <c r="C163" s="138" t="s">
        <v>155</v>
      </c>
      <c r="D163" s="139"/>
      <c r="E163" s="139"/>
      <c r="F163" s="139"/>
      <c r="G163" s="139"/>
      <c r="H163" s="140"/>
      <c r="I163" s="243"/>
      <c r="J163" s="244"/>
      <c r="K163" s="244"/>
      <c r="L163" s="244"/>
      <c r="M163" s="244"/>
      <c r="N163" s="244"/>
      <c r="O163" s="244"/>
      <c r="P163" s="244"/>
      <c r="Q163" s="244"/>
      <c r="R163" s="244"/>
      <c r="S163" s="245"/>
    </row>
    <row r="164" spans="1:19" ht="12.75" hidden="1" outlineLevel="1" x14ac:dyDescent="0.25">
      <c r="A164" s="11"/>
      <c r="B164" s="136"/>
      <c r="C164" s="138" t="s">
        <v>156</v>
      </c>
      <c r="D164" s="139"/>
      <c r="E164" s="139"/>
      <c r="F164" s="139"/>
      <c r="G164" s="139"/>
      <c r="H164" s="140"/>
      <c r="I164" s="243"/>
      <c r="J164" s="244"/>
      <c r="K164" s="244"/>
      <c r="L164" s="244"/>
      <c r="M164" s="244"/>
      <c r="N164" s="244"/>
      <c r="O164" s="244"/>
      <c r="P164" s="244"/>
      <c r="Q164" s="244"/>
      <c r="R164" s="244"/>
      <c r="S164" s="245"/>
    </row>
    <row r="165" spans="1:19" ht="12.75" hidden="1" outlineLevel="1" x14ac:dyDescent="0.25">
      <c r="A165" s="11"/>
      <c r="B165" s="136"/>
      <c r="C165" s="138" t="s">
        <v>157</v>
      </c>
      <c r="D165" s="139"/>
      <c r="E165" s="139"/>
      <c r="F165" s="139"/>
      <c r="G165" s="139"/>
      <c r="H165" s="140"/>
      <c r="I165" s="243"/>
      <c r="J165" s="244"/>
      <c r="K165" s="244"/>
      <c r="L165" s="244"/>
      <c r="M165" s="244"/>
      <c r="N165" s="244"/>
      <c r="O165" s="244"/>
      <c r="P165" s="244"/>
      <c r="Q165" s="244"/>
      <c r="R165" s="244"/>
      <c r="S165" s="245"/>
    </row>
    <row r="166" spans="1:19" ht="12.75" hidden="1" outlineLevel="1" x14ac:dyDescent="0.25">
      <c r="A166" s="11"/>
      <c r="B166" s="136"/>
      <c r="C166" s="138" t="s">
        <v>158</v>
      </c>
      <c r="D166" s="139"/>
      <c r="E166" s="139"/>
      <c r="F166" s="139"/>
      <c r="G166" s="139"/>
      <c r="H166" s="140"/>
      <c r="I166" s="243"/>
      <c r="J166" s="244"/>
      <c r="K166" s="244"/>
      <c r="L166" s="244"/>
      <c r="M166" s="244"/>
      <c r="N166" s="244"/>
      <c r="O166" s="244"/>
      <c r="P166" s="244"/>
      <c r="Q166" s="244"/>
      <c r="R166" s="244"/>
      <c r="S166" s="245"/>
    </row>
    <row r="167" spans="1:19" ht="28.5" hidden="1" customHeight="1" outlineLevel="1" x14ac:dyDescent="0.25">
      <c r="A167" s="11"/>
      <c r="B167" s="137"/>
      <c r="C167" s="141" t="s">
        <v>147</v>
      </c>
      <c r="D167" s="142"/>
      <c r="E167" s="142"/>
      <c r="F167" s="142"/>
      <c r="G167" s="142"/>
      <c r="H167" s="143"/>
      <c r="I167" s="243"/>
      <c r="J167" s="244"/>
      <c r="K167" s="244"/>
      <c r="L167" s="244"/>
      <c r="M167" s="244"/>
      <c r="N167" s="244"/>
      <c r="O167" s="244"/>
      <c r="P167" s="244"/>
      <c r="Q167" s="244"/>
      <c r="R167" s="244"/>
      <c r="S167" s="245"/>
    </row>
    <row r="168" spans="1:19" ht="12.75" collapsed="1" x14ac:dyDescent="0.25">
      <c r="A168" s="11"/>
      <c r="B168" s="7"/>
      <c r="C168" s="7"/>
      <c r="D168" s="7"/>
      <c r="E168" s="7"/>
      <c r="F168" s="7"/>
      <c r="G168" s="7"/>
      <c r="H168" s="7"/>
      <c r="I168" s="7"/>
      <c r="J168" s="7"/>
      <c r="K168" s="7"/>
      <c r="L168" s="7"/>
      <c r="M168" s="7"/>
      <c r="N168" s="7"/>
      <c r="O168" s="7"/>
      <c r="P168" s="7"/>
      <c r="Q168" s="7"/>
      <c r="R168" s="7"/>
      <c r="S168" s="7"/>
    </row>
    <row r="169" spans="1:19" ht="12.75" hidden="1" outlineLevel="1" x14ac:dyDescent="0.25">
      <c r="A169" s="11"/>
      <c r="B169" s="135" t="s">
        <v>165</v>
      </c>
      <c r="C169" s="138" t="s">
        <v>155</v>
      </c>
      <c r="D169" s="139"/>
      <c r="E169" s="139"/>
      <c r="F169" s="139"/>
      <c r="G169" s="139"/>
      <c r="H169" s="140"/>
      <c r="I169" s="243"/>
      <c r="J169" s="244"/>
      <c r="K169" s="244"/>
      <c r="L169" s="244"/>
      <c r="M169" s="244"/>
      <c r="N169" s="244"/>
      <c r="O169" s="244"/>
      <c r="P169" s="244"/>
      <c r="Q169" s="244"/>
      <c r="R169" s="244"/>
      <c r="S169" s="245"/>
    </row>
    <row r="170" spans="1:19" ht="12.75" hidden="1" outlineLevel="1" x14ac:dyDescent="0.25">
      <c r="A170" s="11"/>
      <c r="B170" s="136"/>
      <c r="C170" s="138" t="s">
        <v>156</v>
      </c>
      <c r="D170" s="139"/>
      <c r="E170" s="139"/>
      <c r="F170" s="139"/>
      <c r="G170" s="139"/>
      <c r="H170" s="140"/>
      <c r="I170" s="243"/>
      <c r="J170" s="244"/>
      <c r="K170" s="244"/>
      <c r="L170" s="244"/>
      <c r="M170" s="244"/>
      <c r="N170" s="244"/>
      <c r="O170" s="244"/>
      <c r="P170" s="244"/>
      <c r="Q170" s="244"/>
      <c r="R170" s="244"/>
      <c r="S170" s="245"/>
    </row>
    <row r="171" spans="1:19" ht="12.75" hidden="1" outlineLevel="1" x14ac:dyDescent="0.25">
      <c r="A171" s="11"/>
      <c r="B171" s="136"/>
      <c r="C171" s="138" t="s">
        <v>157</v>
      </c>
      <c r="D171" s="139"/>
      <c r="E171" s="139"/>
      <c r="F171" s="139"/>
      <c r="G171" s="139"/>
      <c r="H171" s="140"/>
      <c r="I171" s="243"/>
      <c r="J171" s="244"/>
      <c r="K171" s="244"/>
      <c r="L171" s="244"/>
      <c r="M171" s="244"/>
      <c r="N171" s="244"/>
      <c r="O171" s="244"/>
      <c r="P171" s="244"/>
      <c r="Q171" s="244"/>
      <c r="R171" s="244"/>
      <c r="S171" s="245"/>
    </row>
    <row r="172" spans="1:19" ht="12.75" hidden="1" outlineLevel="1" x14ac:dyDescent="0.25">
      <c r="A172" s="11"/>
      <c r="B172" s="136"/>
      <c r="C172" s="138" t="s">
        <v>158</v>
      </c>
      <c r="D172" s="139"/>
      <c r="E172" s="139"/>
      <c r="F172" s="139"/>
      <c r="G172" s="139"/>
      <c r="H172" s="140"/>
      <c r="I172" s="243"/>
      <c r="J172" s="244"/>
      <c r="K172" s="244"/>
      <c r="L172" s="244"/>
      <c r="M172" s="244"/>
      <c r="N172" s="244"/>
      <c r="O172" s="244"/>
      <c r="P172" s="244"/>
      <c r="Q172" s="244"/>
      <c r="R172" s="244"/>
      <c r="S172" s="245"/>
    </row>
    <row r="173" spans="1:19" ht="28.5" hidden="1" customHeight="1" outlineLevel="1" x14ac:dyDescent="0.25">
      <c r="A173" s="11"/>
      <c r="B173" s="137"/>
      <c r="C173" s="141" t="s">
        <v>147</v>
      </c>
      <c r="D173" s="142"/>
      <c r="E173" s="142"/>
      <c r="F173" s="142"/>
      <c r="G173" s="142"/>
      <c r="H173" s="143"/>
      <c r="I173" s="243"/>
      <c r="J173" s="244"/>
      <c r="K173" s="244"/>
      <c r="L173" s="244"/>
      <c r="M173" s="244"/>
      <c r="N173" s="244"/>
      <c r="O173" s="244"/>
      <c r="P173" s="244"/>
      <c r="Q173" s="244"/>
      <c r="R173" s="244"/>
      <c r="S173" s="245"/>
    </row>
    <row r="174" spans="1:19" ht="11.25" hidden="1" customHeight="1" outlineLevel="1" x14ac:dyDescent="0.25">
      <c r="A174" s="11"/>
      <c r="B174" s="7"/>
      <c r="C174" s="7"/>
      <c r="D174" s="7"/>
      <c r="E174" s="7"/>
      <c r="F174" s="7"/>
      <c r="G174" s="7"/>
      <c r="H174" s="7"/>
      <c r="I174" s="7"/>
      <c r="J174" s="7"/>
      <c r="K174" s="7"/>
      <c r="L174" s="7"/>
      <c r="M174" s="7"/>
      <c r="N174" s="7"/>
      <c r="O174" s="7"/>
      <c r="P174" s="7"/>
      <c r="Q174" s="7"/>
      <c r="R174" s="7"/>
      <c r="S174" s="7"/>
    </row>
    <row r="175" spans="1:19" ht="12.75" hidden="1" outlineLevel="1" x14ac:dyDescent="0.25">
      <c r="A175" s="11"/>
      <c r="B175" s="135" t="s">
        <v>180</v>
      </c>
      <c r="C175" s="138" t="s">
        <v>155</v>
      </c>
      <c r="D175" s="139"/>
      <c r="E175" s="139"/>
      <c r="F175" s="139"/>
      <c r="G175" s="139"/>
      <c r="H175" s="140"/>
      <c r="I175" s="243"/>
      <c r="J175" s="244"/>
      <c r="K175" s="244"/>
      <c r="L175" s="244"/>
      <c r="M175" s="244"/>
      <c r="N175" s="244"/>
      <c r="O175" s="244"/>
      <c r="P175" s="244"/>
      <c r="Q175" s="244"/>
      <c r="R175" s="244"/>
      <c r="S175" s="245"/>
    </row>
    <row r="176" spans="1:19" ht="12.75" hidden="1" outlineLevel="1" x14ac:dyDescent="0.25">
      <c r="A176" s="11"/>
      <c r="B176" s="136"/>
      <c r="C176" s="138" t="s">
        <v>156</v>
      </c>
      <c r="D176" s="139"/>
      <c r="E176" s="139"/>
      <c r="F176" s="139"/>
      <c r="G176" s="139"/>
      <c r="H176" s="140"/>
      <c r="I176" s="243"/>
      <c r="J176" s="244"/>
      <c r="K176" s="244"/>
      <c r="L176" s="244"/>
      <c r="M176" s="244"/>
      <c r="N176" s="244"/>
      <c r="O176" s="244"/>
      <c r="P176" s="244"/>
      <c r="Q176" s="244"/>
      <c r="R176" s="244"/>
      <c r="S176" s="245"/>
    </row>
    <row r="177" spans="1:19" ht="12.75" hidden="1" outlineLevel="1" x14ac:dyDescent="0.25">
      <c r="A177" s="11"/>
      <c r="B177" s="136"/>
      <c r="C177" s="138" t="s">
        <v>157</v>
      </c>
      <c r="D177" s="139"/>
      <c r="E177" s="139"/>
      <c r="F177" s="139"/>
      <c r="G177" s="139"/>
      <c r="H177" s="140"/>
      <c r="I177" s="243"/>
      <c r="J177" s="244"/>
      <c r="K177" s="244"/>
      <c r="L177" s="244"/>
      <c r="M177" s="244"/>
      <c r="N177" s="244"/>
      <c r="O177" s="244"/>
      <c r="P177" s="244"/>
      <c r="Q177" s="244"/>
      <c r="R177" s="244"/>
      <c r="S177" s="245"/>
    </row>
    <row r="178" spans="1:19" ht="12.75" hidden="1" outlineLevel="1" x14ac:dyDescent="0.25">
      <c r="A178" s="11"/>
      <c r="B178" s="136"/>
      <c r="C178" s="138" t="s">
        <v>158</v>
      </c>
      <c r="D178" s="139"/>
      <c r="E178" s="139"/>
      <c r="F178" s="139"/>
      <c r="G178" s="139"/>
      <c r="H178" s="140"/>
      <c r="I178" s="243"/>
      <c r="J178" s="244"/>
      <c r="K178" s="244"/>
      <c r="L178" s="244"/>
      <c r="M178" s="244"/>
      <c r="N178" s="244"/>
      <c r="O178" s="244"/>
      <c r="P178" s="244"/>
      <c r="Q178" s="244"/>
      <c r="R178" s="244"/>
      <c r="S178" s="245"/>
    </row>
    <row r="179" spans="1:19" ht="28.5" hidden="1" customHeight="1" outlineLevel="1" x14ac:dyDescent="0.25">
      <c r="A179" s="11"/>
      <c r="B179" s="137"/>
      <c r="C179" s="141" t="s">
        <v>147</v>
      </c>
      <c r="D179" s="142"/>
      <c r="E179" s="142"/>
      <c r="F179" s="142"/>
      <c r="G179" s="142"/>
      <c r="H179" s="143"/>
      <c r="I179" s="243"/>
      <c r="J179" s="244"/>
      <c r="K179" s="244"/>
      <c r="L179" s="244"/>
      <c r="M179" s="244"/>
      <c r="N179" s="244"/>
      <c r="O179" s="244"/>
      <c r="P179" s="244"/>
      <c r="Q179" s="244"/>
      <c r="R179" s="244"/>
      <c r="S179" s="245"/>
    </row>
    <row r="180" spans="1:19" ht="12.75" hidden="1" outlineLevel="1" x14ac:dyDescent="0.25">
      <c r="A180" s="11"/>
      <c r="B180" s="7"/>
      <c r="C180" s="7"/>
      <c r="D180" s="7"/>
      <c r="E180" s="7"/>
      <c r="F180" s="7"/>
      <c r="G180" s="7"/>
      <c r="H180" s="7"/>
      <c r="I180" s="7"/>
      <c r="J180" s="7"/>
      <c r="K180" s="7"/>
      <c r="L180" s="7"/>
      <c r="M180" s="7"/>
      <c r="N180" s="7"/>
      <c r="O180" s="7"/>
      <c r="P180" s="7"/>
      <c r="Q180" s="7"/>
      <c r="R180" s="7"/>
      <c r="S180" s="7"/>
    </row>
    <row r="181" spans="1:19" ht="12.75" hidden="1" outlineLevel="1" x14ac:dyDescent="0.25">
      <c r="A181" s="11"/>
      <c r="B181" s="135" t="s">
        <v>181</v>
      </c>
      <c r="C181" s="138" t="s">
        <v>155</v>
      </c>
      <c r="D181" s="139"/>
      <c r="E181" s="139"/>
      <c r="F181" s="139"/>
      <c r="G181" s="139"/>
      <c r="H181" s="140"/>
      <c r="I181" s="243"/>
      <c r="J181" s="244"/>
      <c r="K181" s="244"/>
      <c r="L181" s="244"/>
      <c r="M181" s="244"/>
      <c r="N181" s="244"/>
      <c r="O181" s="244"/>
      <c r="P181" s="244"/>
      <c r="Q181" s="244"/>
      <c r="R181" s="244"/>
      <c r="S181" s="245"/>
    </row>
    <row r="182" spans="1:19" ht="12.75" hidden="1" outlineLevel="1" x14ac:dyDescent="0.25">
      <c r="A182" s="11"/>
      <c r="B182" s="136"/>
      <c r="C182" s="138" t="s">
        <v>156</v>
      </c>
      <c r="D182" s="139"/>
      <c r="E182" s="139"/>
      <c r="F182" s="139"/>
      <c r="G182" s="139"/>
      <c r="H182" s="140"/>
      <c r="I182" s="243"/>
      <c r="J182" s="244"/>
      <c r="K182" s="244"/>
      <c r="L182" s="244"/>
      <c r="M182" s="244"/>
      <c r="N182" s="244"/>
      <c r="O182" s="244"/>
      <c r="P182" s="244"/>
      <c r="Q182" s="244"/>
      <c r="R182" s="244"/>
      <c r="S182" s="245"/>
    </row>
    <row r="183" spans="1:19" ht="12.75" hidden="1" outlineLevel="1" x14ac:dyDescent="0.25">
      <c r="A183" s="11"/>
      <c r="B183" s="136"/>
      <c r="C183" s="138" t="s">
        <v>157</v>
      </c>
      <c r="D183" s="139"/>
      <c r="E183" s="139"/>
      <c r="F183" s="139"/>
      <c r="G183" s="139"/>
      <c r="H183" s="140"/>
      <c r="I183" s="243"/>
      <c r="J183" s="244"/>
      <c r="K183" s="244"/>
      <c r="L183" s="244"/>
      <c r="M183" s="244"/>
      <c r="N183" s="244"/>
      <c r="O183" s="244"/>
      <c r="P183" s="244"/>
      <c r="Q183" s="244"/>
      <c r="R183" s="244"/>
      <c r="S183" s="245"/>
    </row>
    <row r="184" spans="1:19" ht="12.75" hidden="1" outlineLevel="1" x14ac:dyDescent="0.25">
      <c r="A184" s="11"/>
      <c r="B184" s="136"/>
      <c r="C184" s="138" t="s">
        <v>158</v>
      </c>
      <c r="D184" s="139"/>
      <c r="E184" s="139"/>
      <c r="F184" s="139"/>
      <c r="G184" s="139"/>
      <c r="H184" s="140"/>
      <c r="I184" s="243"/>
      <c r="J184" s="244"/>
      <c r="K184" s="244"/>
      <c r="L184" s="244"/>
      <c r="M184" s="244"/>
      <c r="N184" s="244"/>
      <c r="O184" s="244"/>
      <c r="P184" s="244"/>
      <c r="Q184" s="244"/>
      <c r="R184" s="244"/>
      <c r="S184" s="245"/>
    </row>
    <row r="185" spans="1:19" ht="28.5" hidden="1" customHeight="1" outlineLevel="1" x14ac:dyDescent="0.25">
      <c r="A185" s="11"/>
      <c r="B185" s="137"/>
      <c r="C185" s="141" t="s">
        <v>147</v>
      </c>
      <c r="D185" s="142"/>
      <c r="E185" s="142"/>
      <c r="F185" s="142"/>
      <c r="G185" s="142"/>
      <c r="H185" s="143"/>
      <c r="I185" s="243"/>
      <c r="J185" s="244"/>
      <c r="K185" s="244"/>
      <c r="L185" s="244"/>
      <c r="M185" s="244"/>
      <c r="N185" s="244"/>
      <c r="O185" s="244"/>
      <c r="P185" s="244"/>
      <c r="Q185" s="244"/>
      <c r="R185" s="244"/>
      <c r="S185" s="245"/>
    </row>
    <row r="186" spans="1:19" ht="12.75" hidden="1" outlineLevel="1" x14ac:dyDescent="0.25">
      <c r="A186" s="11"/>
      <c r="B186" s="7"/>
      <c r="C186" s="7"/>
      <c r="D186" s="7"/>
      <c r="E186" s="7"/>
      <c r="F186" s="7"/>
      <c r="G186" s="7"/>
      <c r="H186" s="7"/>
      <c r="I186" s="7"/>
      <c r="J186" s="7"/>
      <c r="K186" s="7"/>
      <c r="L186" s="7"/>
      <c r="M186" s="7"/>
      <c r="N186" s="7"/>
      <c r="O186" s="7"/>
      <c r="P186" s="7"/>
      <c r="Q186" s="7"/>
      <c r="R186" s="7"/>
      <c r="S186" s="7"/>
    </row>
    <row r="187" spans="1:19" ht="12.75" hidden="1" outlineLevel="1" x14ac:dyDescent="0.25">
      <c r="A187" s="11"/>
      <c r="B187" s="135" t="s">
        <v>182</v>
      </c>
      <c r="C187" s="138" t="s">
        <v>155</v>
      </c>
      <c r="D187" s="139"/>
      <c r="E187" s="139"/>
      <c r="F187" s="139"/>
      <c r="G187" s="139"/>
      <c r="H187" s="140"/>
      <c r="I187" s="243"/>
      <c r="J187" s="244"/>
      <c r="K187" s="244"/>
      <c r="L187" s="244"/>
      <c r="M187" s="244"/>
      <c r="N187" s="244"/>
      <c r="O187" s="244"/>
      <c r="P187" s="244"/>
      <c r="Q187" s="244"/>
      <c r="R187" s="244"/>
      <c r="S187" s="245"/>
    </row>
    <row r="188" spans="1:19" ht="12.75" hidden="1" outlineLevel="1" x14ac:dyDescent="0.25">
      <c r="A188" s="11"/>
      <c r="B188" s="136"/>
      <c r="C188" s="138" t="s">
        <v>156</v>
      </c>
      <c r="D188" s="139"/>
      <c r="E188" s="139"/>
      <c r="F188" s="139"/>
      <c r="G188" s="139"/>
      <c r="H188" s="140"/>
      <c r="I188" s="243"/>
      <c r="J188" s="244"/>
      <c r="K188" s="244"/>
      <c r="L188" s="244"/>
      <c r="M188" s="244"/>
      <c r="N188" s="244"/>
      <c r="O188" s="244"/>
      <c r="P188" s="244"/>
      <c r="Q188" s="244"/>
      <c r="R188" s="244"/>
      <c r="S188" s="245"/>
    </row>
    <row r="189" spans="1:19" ht="12.75" hidden="1" outlineLevel="1" x14ac:dyDescent="0.25">
      <c r="A189" s="11"/>
      <c r="B189" s="136"/>
      <c r="C189" s="138" t="s">
        <v>157</v>
      </c>
      <c r="D189" s="139"/>
      <c r="E189" s="139"/>
      <c r="F189" s="139"/>
      <c r="G189" s="139"/>
      <c r="H189" s="140"/>
      <c r="I189" s="243"/>
      <c r="J189" s="244"/>
      <c r="K189" s="244"/>
      <c r="L189" s="244"/>
      <c r="M189" s="244"/>
      <c r="N189" s="244"/>
      <c r="O189" s="244"/>
      <c r="P189" s="244"/>
      <c r="Q189" s="244"/>
      <c r="R189" s="244"/>
      <c r="S189" s="245"/>
    </row>
    <row r="190" spans="1:19" ht="12.75" hidden="1" outlineLevel="1" x14ac:dyDescent="0.25">
      <c r="A190" s="11"/>
      <c r="B190" s="136"/>
      <c r="C190" s="138" t="s">
        <v>158</v>
      </c>
      <c r="D190" s="139"/>
      <c r="E190" s="139"/>
      <c r="F190" s="139"/>
      <c r="G190" s="139"/>
      <c r="H190" s="140"/>
      <c r="I190" s="243"/>
      <c r="J190" s="244"/>
      <c r="K190" s="244"/>
      <c r="L190" s="244"/>
      <c r="M190" s="244"/>
      <c r="N190" s="244"/>
      <c r="O190" s="244"/>
      <c r="P190" s="244"/>
      <c r="Q190" s="244"/>
      <c r="R190" s="244"/>
      <c r="S190" s="245"/>
    </row>
    <row r="191" spans="1:19" ht="28.5" hidden="1" customHeight="1" outlineLevel="1" x14ac:dyDescent="0.25">
      <c r="A191" s="11"/>
      <c r="B191" s="137"/>
      <c r="C191" s="141" t="s">
        <v>147</v>
      </c>
      <c r="D191" s="142"/>
      <c r="E191" s="142"/>
      <c r="F191" s="142"/>
      <c r="G191" s="142"/>
      <c r="H191" s="143"/>
      <c r="I191" s="243"/>
      <c r="J191" s="244"/>
      <c r="K191" s="244"/>
      <c r="L191" s="244"/>
      <c r="M191" s="244"/>
      <c r="N191" s="244"/>
      <c r="O191" s="244"/>
      <c r="P191" s="244"/>
      <c r="Q191" s="244"/>
      <c r="R191" s="244"/>
      <c r="S191" s="245"/>
    </row>
    <row r="192" spans="1:19" ht="12.75" hidden="1" outlineLevel="1" x14ac:dyDescent="0.25">
      <c r="A192" s="11"/>
      <c r="B192" s="7"/>
      <c r="C192" s="7"/>
      <c r="D192" s="7"/>
      <c r="E192" s="7"/>
      <c r="F192" s="7"/>
      <c r="G192" s="7"/>
      <c r="H192" s="7"/>
      <c r="I192" s="7"/>
      <c r="J192" s="7"/>
      <c r="K192" s="7"/>
      <c r="L192" s="7"/>
      <c r="M192" s="7"/>
      <c r="N192" s="7"/>
      <c r="O192" s="7"/>
      <c r="P192" s="7"/>
      <c r="Q192" s="7"/>
      <c r="R192" s="7"/>
      <c r="S192" s="7"/>
    </row>
    <row r="193" spans="1:19" ht="12.75" hidden="1" outlineLevel="1" x14ac:dyDescent="0.25">
      <c r="A193" s="11"/>
      <c r="B193" s="135" t="s">
        <v>183</v>
      </c>
      <c r="C193" s="138" t="s">
        <v>155</v>
      </c>
      <c r="D193" s="139"/>
      <c r="E193" s="139"/>
      <c r="F193" s="139"/>
      <c r="G193" s="139"/>
      <c r="H193" s="140"/>
      <c r="I193" s="243"/>
      <c r="J193" s="244"/>
      <c r="K193" s="244"/>
      <c r="L193" s="244"/>
      <c r="M193" s="244"/>
      <c r="N193" s="244"/>
      <c r="O193" s="244"/>
      <c r="P193" s="244"/>
      <c r="Q193" s="244"/>
      <c r="R193" s="244"/>
      <c r="S193" s="245"/>
    </row>
    <row r="194" spans="1:19" ht="12.75" hidden="1" outlineLevel="1" x14ac:dyDescent="0.25">
      <c r="A194" s="11"/>
      <c r="B194" s="136"/>
      <c r="C194" s="138" t="s">
        <v>156</v>
      </c>
      <c r="D194" s="139"/>
      <c r="E194" s="139"/>
      <c r="F194" s="139"/>
      <c r="G194" s="139"/>
      <c r="H194" s="140"/>
      <c r="I194" s="243"/>
      <c r="J194" s="244"/>
      <c r="K194" s="244"/>
      <c r="L194" s="244"/>
      <c r="M194" s="244"/>
      <c r="N194" s="244"/>
      <c r="O194" s="244"/>
      <c r="P194" s="244"/>
      <c r="Q194" s="244"/>
      <c r="R194" s="244"/>
      <c r="S194" s="245"/>
    </row>
    <row r="195" spans="1:19" ht="12.75" hidden="1" outlineLevel="1" x14ac:dyDescent="0.25">
      <c r="A195" s="11"/>
      <c r="B195" s="136"/>
      <c r="C195" s="138" t="s">
        <v>157</v>
      </c>
      <c r="D195" s="139"/>
      <c r="E195" s="139"/>
      <c r="F195" s="139"/>
      <c r="G195" s="139"/>
      <c r="H195" s="140"/>
      <c r="I195" s="243"/>
      <c r="J195" s="244"/>
      <c r="K195" s="244"/>
      <c r="L195" s="244"/>
      <c r="M195" s="244"/>
      <c r="N195" s="244"/>
      <c r="O195" s="244"/>
      <c r="P195" s="244"/>
      <c r="Q195" s="244"/>
      <c r="R195" s="244"/>
      <c r="S195" s="245"/>
    </row>
    <row r="196" spans="1:19" ht="12.75" hidden="1" outlineLevel="1" x14ac:dyDescent="0.25">
      <c r="A196" s="11"/>
      <c r="B196" s="136"/>
      <c r="C196" s="138" t="s">
        <v>158</v>
      </c>
      <c r="D196" s="139"/>
      <c r="E196" s="139"/>
      <c r="F196" s="139"/>
      <c r="G196" s="139"/>
      <c r="H196" s="140"/>
      <c r="I196" s="243"/>
      <c r="J196" s="244"/>
      <c r="K196" s="244"/>
      <c r="L196" s="244"/>
      <c r="M196" s="244"/>
      <c r="N196" s="244"/>
      <c r="O196" s="244"/>
      <c r="P196" s="244"/>
      <c r="Q196" s="244"/>
      <c r="R196" s="244"/>
      <c r="S196" s="245"/>
    </row>
    <row r="197" spans="1:19" ht="28.5" hidden="1" customHeight="1" outlineLevel="1" x14ac:dyDescent="0.25">
      <c r="A197" s="11"/>
      <c r="B197" s="137"/>
      <c r="C197" s="141" t="s">
        <v>147</v>
      </c>
      <c r="D197" s="142"/>
      <c r="E197" s="142"/>
      <c r="F197" s="142"/>
      <c r="G197" s="142"/>
      <c r="H197" s="143"/>
      <c r="I197" s="243"/>
      <c r="J197" s="244"/>
      <c r="K197" s="244"/>
      <c r="L197" s="244"/>
      <c r="M197" s="244"/>
      <c r="N197" s="244"/>
      <c r="O197" s="244"/>
      <c r="P197" s="244"/>
      <c r="Q197" s="244"/>
      <c r="R197" s="244"/>
      <c r="S197" s="245"/>
    </row>
    <row r="198" spans="1:19" ht="12.75" hidden="1" outlineLevel="1" x14ac:dyDescent="0.25">
      <c r="A198" s="11"/>
      <c r="B198" s="7"/>
      <c r="C198" s="7"/>
      <c r="D198" s="7"/>
      <c r="E198" s="7"/>
      <c r="F198" s="7"/>
      <c r="G198" s="7"/>
      <c r="H198" s="7"/>
      <c r="I198" s="7"/>
      <c r="J198" s="7"/>
      <c r="K198" s="7"/>
      <c r="L198" s="7"/>
      <c r="M198" s="7"/>
      <c r="N198" s="7"/>
      <c r="O198" s="7"/>
      <c r="P198" s="7"/>
      <c r="Q198" s="7"/>
      <c r="R198" s="7"/>
      <c r="S198" s="7"/>
    </row>
    <row r="199" spans="1:19" ht="12.75" hidden="1" outlineLevel="1" x14ac:dyDescent="0.25">
      <c r="A199" s="11"/>
      <c r="B199" s="135" t="s">
        <v>184</v>
      </c>
      <c r="C199" s="138" t="s">
        <v>155</v>
      </c>
      <c r="D199" s="139"/>
      <c r="E199" s="139"/>
      <c r="F199" s="139"/>
      <c r="G199" s="139"/>
      <c r="H199" s="140"/>
      <c r="I199" s="243"/>
      <c r="J199" s="244"/>
      <c r="K199" s="244"/>
      <c r="L199" s="244"/>
      <c r="M199" s="244"/>
      <c r="N199" s="244"/>
      <c r="O199" s="244"/>
      <c r="P199" s="244"/>
      <c r="Q199" s="244"/>
      <c r="R199" s="244"/>
      <c r="S199" s="245"/>
    </row>
    <row r="200" spans="1:19" ht="12.75" hidden="1" outlineLevel="1" x14ac:dyDescent="0.25">
      <c r="A200" s="11"/>
      <c r="B200" s="136"/>
      <c r="C200" s="138" t="s">
        <v>156</v>
      </c>
      <c r="D200" s="139"/>
      <c r="E200" s="139"/>
      <c r="F200" s="139"/>
      <c r="G200" s="139"/>
      <c r="H200" s="140"/>
      <c r="I200" s="243"/>
      <c r="J200" s="244"/>
      <c r="K200" s="244"/>
      <c r="L200" s="244"/>
      <c r="M200" s="244"/>
      <c r="N200" s="244"/>
      <c r="O200" s="244"/>
      <c r="P200" s="244"/>
      <c r="Q200" s="244"/>
      <c r="R200" s="244"/>
      <c r="S200" s="245"/>
    </row>
    <row r="201" spans="1:19" ht="12.75" hidden="1" outlineLevel="1" x14ac:dyDescent="0.25">
      <c r="A201" s="11"/>
      <c r="B201" s="136"/>
      <c r="C201" s="138" t="s">
        <v>157</v>
      </c>
      <c r="D201" s="139"/>
      <c r="E201" s="139"/>
      <c r="F201" s="139"/>
      <c r="G201" s="139"/>
      <c r="H201" s="140"/>
      <c r="I201" s="243"/>
      <c r="J201" s="244"/>
      <c r="K201" s="244"/>
      <c r="L201" s="244"/>
      <c r="M201" s="244"/>
      <c r="N201" s="244"/>
      <c r="O201" s="244"/>
      <c r="P201" s="244"/>
      <c r="Q201" s="244"/>
      <c r="R201" s="244"/>
      <c r="S201" s="245"/>
    </row>
    <row r="202" spans="1:19" ht="12.75" hidden="1" outlineLevel="1" x14ac:dyDescent="0.25">
      <c r="A202" s="11"/>
      <c r="B202" s="136"/>
      <c r="C202" s="138" t="s">
        <v>158</v>
      </c>
      <c r="D202" s="139"/>
      <c r="E202" s="139"/>
      <c r="F202" s="139"/>
      <c r="G202" s="139"/>
      <c r="H202" s="140"/>
      <c r="I202" s="243"/>
      <c r="J202" s="244"/>
      <c r="K202" s="244"/>
      <c r="L202" s="244"/>
      <c r="M202" s="244"/>
      <c r="N202" s="244"/>
      <c r="O202" s="244"/>
      <c r="P202" s="244"/>
      <c r="Q202" s="244"/>
      <c r="R202" s="244"/>
      <c r="S202" s="245"/>
    </row>
    <row r="203" spans="1:19" ht="28.5" hidden="1" customHeight="1" outlineLevel="1" x14ac:dyDescent="0.25">
      <c r="A203" s="11"/>
      <c r="B203" s="137"/>
      <c r="C203" s="141" t="s">
        <v>147</v>
      </c>
      <c r="D203" s="142"/>
      <c r="E203" s="142"/>
      <c r="F203" s="142"/>
      <c r="G203" s="142"/>
      <c r="H203" s="143"/>
      <c r="I203" s="243"/>
      <c r="J203" s="244"/>
      <c r="K203" s="244"/>
      <c r="L203" s="244"/>
      <c r="M203" s="244"/>
      <c r="N203" s="244"/>
      <c r="O203" s="244"/>
      <c r="P203" s="244"/>
      <c r="Q203" s="244"/>
      <c r="R203" s="244"/>
      <c r="S203" s="245"/>
    </row>
    <row r="204" spans="1:19" ht="12.75" collapsed="1" x14ac:dyDescent="0.25">
      <c r="A204" s="11"/>
      <c r="B204" s="7"/>
      <c r="C204" s="7"/>
      <c r="D204" s="7"/>
      <c r="E204" s="7"/>
      <c r="F204" s="7"/>
      <c r="G204" s="7"/>
      <c r="H204" s="7"/>
      <c r="I204" s="7"/>
      <c r="J204" s="7"/>
      <c r="K204" s="7"/>
      <c r="L204" s="7"/>
      <c r="M204" s="7"/>
      <c r="N204" s="7"/>
      <c r="O204" s="7"/>
      <c r="P204" s="7"/>
      <c r="Q204" s="7"/>
      <c r="R204" s="7"/>
      <c r="S204" s="7"/>
    </row>
    <row r="205" spans="1:19" ht="5.25" customHeight="1" outlineLevel="1" x14ac:dyDescent="0.25">
      <c r="A205" s="11"/>
      <c r="B205" s="78" t="s">
        <v>304</v>
      </c>
      <c r="C205" s="78"/>
      <c r="D205" s="78"/>
      <c r="E205" s="78"/>
      <c r="F205" s="78"/>
      <c r="G205" s="78"/>
      <c r="H205" s="78"/>
      <c r="I205" s="246">
        <v>7000</v>
      </c>
      <c r="J205" s="246"/>
      <c r="K205" s="246"/>
      <c r="L205" s="246"/>
      <c r="M205" s="246"/>
      <c r="N205" s="246"/>
      <c r="O205" s="246"/>
      <c r="P205" s="246"/>
      <c r="Q205" s="246"/>
      <c r="R205" s="246"/>
      <c r="S205" s="246"/>
    </row>
    <row r="206" spans="1:19" ht="5.25" customHeight="1" outlineLevel="1" x14ac:dyDescent="0.25">
      <c r="A206" s="11"/>
      <c r="B206" s="78"/>
      <c r="C206" s="78"/>
      <c r="D206" s="78"/>
      <c r="E206" s="78"/>
      <c r="F206" s="78"/>
      <c r="G206" s="78"/>
      <c r="H206" s="78"/>
      <c r="I206" s="246"/>
      <c r="J206" s="246"/>
      <c r="K206" s="246"/>
      <c r="L206" s="246"/>
      <c r="M206" s="246"/>
      <c r="N206" s="246"/>
      <c r="O206" s="246"/>
      <c r="P206" s="246"/>
      <c r="Q206" s="246"/>
      <c r="R206" s="246"/>
      <c r="S206" s="246"/>
    </row>
    <row r="207" spans="1:19" ht="5.25" customHeight="1" outlineLevel="1" x14ac:dyDescent="0.25">
      <c r="A207" s="11"/>
      <c r="B207" s="78"/>
      <c r="C207" s="78"/>
      <c r="D207" s="78"/>
      <c r="E207" s="78"/>
      <c r="F207" s="78"/>
      <c r="G207" s="78"/>
      <c r="H207" s="78"/>
      <c r="I207" s="246"/>
      <c r="J207" s="246"/>
      <c r="K207" s="246"/>
      <c r="L207" s="246"/>
      <c r="M207" s="246"/>
      <c r="N207" s="246"/>
      <c r="O207" s="246"/>
      <c r="P207" s="246"/>
      <c r="Q207" s="246"/>
      <c r="R207" s="246"/>
      <c r="S207" s="246"/>
    </row>
    <row r="208" spans="1:19" ht="5.25" customHeight="1" outlineLevel="1" x14ac:dyDescent="0.25">
      <c r="A208" s="11"/>
      <c r="B208" s="78"/>
      <c r="C208" s="78"/>
      <c r="D208" s="78"/>
      <c r="E208" s="78"/>
      <c r="F208" s="78"/>
      <c r="G208" s="78"/>
      <c r="H208" s="78"/>
      <c r="I208" s="246"/>
      <c r="J208" s="246"/>
      <c r="K208" s="246"/>
      <c r="L208" s="246"/>
      <c r="M208" s="246"/>
      <c r="N208" s="246"/>
      <c r="O208" s="246"/>
      <c r="P208" s="246"/>
      <c r="Q208" s="246"/>
      <c r="R208" s="246"/>
      <c r="S208" s="246"/>
    </row>
    <row r="209" spans="1:19" ht="6" customHeight="1" outlineLevel="1" x14ac:dyDescent="0.25">
      <c r="A209" s="11"/>
      <c r="B209" s="7"/>
      <c r="C209" s="7"/>
      <c r="D209" s="7"/>
      <c r="E209" s="7"/>
      <c r="F209" s="7"/>
      <c r="G209" s="7"/>
      <c r="H209" s="7"/>
      <c r="I209" s="7"/>
      <c r="J209" s="7"/>
      <c r="K209" s="7"/>
      <c r="L209" s="7"/>
      <c r="M209" s="7"/>
      <c r="N209" s="7"/>
      <c r="O209" s="7"/>
      <c r="P209" s="7"/>
      <c r="Q209" s="7"/>
      <c r="R209" s="7"/>
      <c r="S209" s="7"/>
    </row>
    <row r="210" spans="1:19" ht="13.5" customHeight="1" x14ac:dyDescent="0.25">
      <c r="A210" s="11"/>
      <c r="B210" s="54"/>
      <c r="C210" s="54"/>
      <c r="D210" s="54"/>
      <c r="E210" s="54"/>
      <c r="F210" s="54"/>
      <c r="G210" s="54"/>
      <c r="H210" s="54"/>
      <c r="I210" s="54"/>
      <c r="J210" s="20"/>
      <c r="K210" s="20"/>
      <c r="L210" s="54"/>
      <c r="M210" s="54"/>
      <c r="N210" s="54"/>
      <c r="O210" s="54"/>
      <c r="P210" s="21"/>
      <c r="Q210" s="21"/>
      <c r="R210" s="21"/>
      <c r="S210" s="21"/>
    </row>
    <row r="211" spans="1:19" ht="4.5" customHeight="1" x14ac:dyDescent="0.25">
      <c r="A211" s="11"/>
      <c r="B211" s="11"/>
      <c r="C211" s="30"/>
      <c r="D211" s="30"/>
      <c r="E211" s="30"/>
      <c r="F211" s="30"/>
      <c r="G211" s="30"/>
      <c r="H211" s="30"/>
      <c r="I211" s="30"/>
      <c r="J211" s="30"/>
      <c r="K211" s="30"/>
      <c r="L211" s="30"/>
      <c r="M211" s="30"/>
      <c r="N211" s="30"/>
      <c r="O211" s="30"/>
      <c r="P211" s="30"/>
      <c r="Q211" s="30"/>
      <c r="R211" s="30"/>
      <c r="S211" s="11"/>
    </row>
    <row r="212" spans="1:19" ht="23.25" hidden="1" customHeight="1" outlineLevel="1" x14ac:dyDescent="0.25">
      <c r="A212" s="11"/>
      <c r="B212" s="150" t="s">
        <v>276</v>
      </c>
      <c r="C212" s="151"/>
      <c r="D212" s="151"/>
      <c r="E212" s="151"/>
      <c r="F212" s="151"/>
      <c r="G212" s="151"/>
      <c r="H212" s="151"/>
      <c r="I212" s="151"/>
      <c r="J212" s="151"/>
      <c r="K212" s="151"/>
      <c r="L212" s="151"/>
      <c r="M212" s="151"/>
      <c r="N212" s="151"/>
      <c r="O212" s="151"/>
      <c r="P212" s="151"/>
      <c r="Q212" s="151"/>
      <c r="R212" s="151"/>
      <c r="S212" s="151"/>
    </row>
    <row r="213" spans="1:19" ht="23.25" hidden="1" customHeight="1" outlineLevel="1" x14ac:dyDescent="0.25">
      <c r="A213" s="11"/>
      <c r="B213" s="152" t="s">
        <v>253</v>
      </c>
      <c r="C213" s="153"/>
      <c r="D213" s="153"/>
      <c r="E213" s="153"/>
      <c r="F213" s="153"/>
      <c r="G213" s="153"/>
      <c r="H213" s="153"/>
      <c r="I213" s="153"/>
      <c r="J213" s="153"/>
      <c r="K213" s="153"/>
      <c r="L213" s="153"/>
      <c r="M213" s="153"/>
      <c r="N213" s="153"/>
      <c r="O213" s="153"/>
      <c r="P213" s="153"/>
      <c r="Q213" s="153"/>
      <c r="R213" s="153"/>
      <c r="S213" s="154"/>
    </row>
    <row r="214" spans="1:19" ht="30" hidden="1" customHeight="1" outlineLevel="1" x14ac:dyDescent="0.25">
      <c r="A214" s="11"/>
      <c r="B214" s="78" t="s">
        <v>279</v>
      </c>
      <c r="C214" s="78"/>
      <c r="D214" s="78"/>
      <c r="E214" s="78"/>
      <c r="F214" s="145"/>
      <c r="G214" s="145"/>
      <c r="H214" s="145"/>
      <c r="I214" s="145"/>
      <c r="J214" s="145"/>
      <c r="K214" s="145"/>
      <c r="L214" s="145"/>
      <c r="M214" s="145"/>
      <c r="N214" s="145"/>
      <c r="O214" s="145"/>
      <c r="P214" s="145"/>
      <c r="Q214" s="145"/>
      <c r="R214" s="145"/>
      <c r="S214" s="145"/>
    </row>
    <row r="215" spans="1:19" ht="39" hidden="1" customHeight="1" outlineLevel="1" x14ac:dyDescent="0.25">
      <c r="A215" s="11"/>
      <c r="B215" s="241" t="s">
        <v>243</v>
      </c>
      <c r="C215" s="241"/>
      <c r="D215" s="241"/>
      <c r="E215" s="241"/>
      <c r="F215" s="147" t="s">
        <v>356</v>
      </c>
      <c r="G215" s="147"/>
      <c r="H215" s="147"/>
      <c r="I215" s="241">
        <v>48</v>
      </c>
      <c r="J215" s="241"/>
      <c r="K215" s="147" t="s">
        <v>251</v>
      </c>
      <c r="L215" s="147"/>
      <c r="M215" s="242">
        <v>60</v>
      </c>
      <c r="N215" s="242"/>
      <c r="O215" s="147" t="s">
        <v>252</v>
      </c>
      <c r="P215" s="147"/>
      <c r="Q215" s="147"/>
      <c r="R215" s="240">
        <v>20</v>
      </c>
      <c r="S215" s="240"/>
    </row>
    <row r="216" spans="1:19" ht="39" hidden="1" customHeight="1" outlineLevel="1" x14ac:dyDescent="0.25">
      <c r="A216" s="11"/>
      <c r="B216" s="241" t="s">
        <v>244</v>
      </c>
      <c r="C216" s="241"/>
      <c r="D216" s="241"/>
      <c r="E216" s="241"/>
      <c r="F216" s="147" t="s">
        <v>356</v>
      </c>
      <c r="G216" s="147"/>
      <c r="H216" s="147"/>
      <c r="I216" s="241">
        <v>24</v>
      </c>
      <c r="J216" s="241"/>
      <c r="K216" s="147" t="s">
        <v>251</v>
      </c>
      <c r="L216" s="147"/>
      <c r="M216" s="242">
        <v>60</v>
      </c>
      <c r="N216" s="242"/>
      <c r="O216" s="147" t="s">
        <v>252</v>
      </c>
      <c r="P216" s="147"/>
      <c r="Q216" s="147"/>
      <c r="R216" s="240">
        <v>20</v>
      </c>
      <c r="S216" s="240"/>
    </row>
    <row r="217" spans="1:19" ht="39" hidden="1" customHeight="1" outlineLevel="1" x14ac:dyDescent="0.25">
      <c r="A217" s="11"/>
      <c r="B217" s="241"/>
      <c r="C217" s="241"/>
      <c r="D217" s="241"/>
      <c r="E217" s="241"/>
      <c r="F217" s="147" t="s">
        <v>303</v>
      </c>
      <c r="G217" s="147"/>
      <c r="H217" s="147"/>
      <c r="I217" s="241"/>
      <c r="J217" s="241"/>
      <c r="K217" s="147" t="s">
        <v>251</v>
      </c>
      <c r="L217" s="147"/>
      <c r="M217" s="242">
        <v>0</v>
      </c>
      <c r="N217" s="242"/>
      <c r="O217" s="147" t="s">
        <v>252</v>
      </c>
      <c r="P217" s="147"/>
      <c r="Q217" s="147"/>
      <c r="R217" s="240"/>
      <c r="S217" s="240"/>
    </row>
    <row r="218" spans="1:19" ht="39" hidden="1" customHeight="1" outlineLevel="1" x14ac:dyDescent="0.25">
      <c r="A218" s="11"/>
      <c r="B218" s="241"/>
      <c r="C218" s="241"/>
      <c r="D218" s="241"/>
      <c r="E218" s="241"/>
      <c r="F218" s="147" t="s">
        <v>303</v>
      </c>
      <c r="G218" s="147"/>
      <c r="H218" s="147"/>
      <c r="I218" s="241"/>
      <c r="J218" s="241"/>
      <c r="K218" s="147" t="s">
        <v>251</v>
      </c>
      <c r="L218" s="147"/>
      <c r="M218" s="242"/>
      <c r="N218" s="242"/>
      <c r="O218" s="147" t="s">
        <v>252</v>
      </c>
      <c r="P218" s="147"/>
      <c r="Q218" s="147"/>
      <c r="R218" s="240"/>
      <c r="S218" s="240"/>
    </row>
    <row r="219" spans="1:19" s="46" customFormat="1" ht="6" hidden="1" customHeight="1" outlineLevel="1" x14ac:dyDescent="0.25">
      <c r="A219" s="47"/>
      <c r="I219" s="156">
        <f>SUM(I215:J218)</f>
        <v>72</v>
      </c>
      <c r="J219" s="156"/>
      <c r="R219" s="155">
        <f>SUMPRODUCT(I215:J218*R215:R218)</f>
        <v>1440</v>
      </c>
      <c r="S219" s="155"/>
    </row>
    <row r="220" spans="1:19" ht="39" hidden="1" customHeight="1" outlineLevel="1" x14ac:dyDescent="0.25">
      <c r="A220" s="11"/>
      <c r="B220" s="112" t="s">
        <v>284</v>
      </c>
      <c r="C220" s="112"/>
      <c r="D220" s="112"/>
      <c r="E220" s="112"/>
      <c r="F220" s="112"/>
      <c r="G220" s="112"/>
      <c r="H220" s="112"/>
      <c r="I220" s="112"/>
      <c r="J220" s="112"/>
      <c r="K220" s="112"/>
      <c r="L220" s="112"/>
      <c r="M220" s="112"/>
      <c r="N220" s="112"/>
      <c r="O220" s="112"/>
      <c r="P220" s="112"/>
      <c r="Q220" s="112"/>
      <c r="R220" s="112"/>
      <c r="S220" s="112"/>
    </row>
    <row r="221" spans="1:19" ht="39" hidden="1" customHeight="1" outlineLevel="1" x14ac:dyDescent="0.25">
      <c r="A221" s="11"/>
      <c r="B221" s="94" t="s">
        <v>170</v>
      </c>
      <c r="C221" s="87"/>
      <c r="D221" s="88"/>
      <c r="E221" s="157" t="s">
        <v>207</v>
      </c>
      <c r="F221" s="157"/>
      <c r="G221" s="157" t="s">
        <v>208</v>
      </c>
      <c r="H221" s="157"/>
      <c r="I221" s="157" t="s">
        <v>209</v>
      </c>
      <c r="J221" s="157"/>
      <c r="K221" s="157" t="s">
        <v>210</v>
      </c>
      <c r="L221" s="157"/>
      <c r="M221" s="157" t="s">
        <v>211</v>
      </c>
      <c r="N221" s="157"/>
      <c r="O221" s="94" t="s">
        <v>212</v>
      </c>
      <c r="P221" s="88"/>
      <c r="Q221" s="73" t="s">
        <v>247</v>
      </c>
      <c r="R221" s="87"/>
      <c r="S221" s="88"/>
    </row>
    <row r="222" spans="1:19" ht="39" hidden="1" customHeight="1" outlineLevel="1" x14ac:dyDescent="0.25">
      <c r="A222" s="11"/>
      <c r="B222" s="78" t="s">
        <v>154</v>
      </c>
      <c r="C222" s="78"/>
      <c r="D222" s="78"/>
      <c r="E222" s="238"/>
      <c r="F222" s="239"/>
      <c r="G222" s="238"/>
      <c r="H222" s="239"/>
      <c r="I222" s="238"/>
      <c r="J222" s="239"/>
      <c r="K222" s="238"/>
      <c r="L222" s="239"/>
      <c r="M222" s="238">
        <v>30</v>
      </c>
      <c r="N222" s="239"/>
      <c r="O222" s="238">
        <v>30</v>
      </c>
      <c r="P222" s="239"/>
      <c r="Q222" s="160">
        <f>SUM(E222:P222)</f>
        <v>60</v>
      </c>
      <c r="R222" s="160"/>
      <c r="S222" s="160"/>
    </row>
    <row r="223" spans="1:19" ht="4.5" hidden="1" customHeight="1" outlineLevel="1" x14ac:dyDescent="0.25">
      <c r="A223" s="11"/>
    </row>
    <row r="224" spans="1:19" ht="47.25" hidden="1" customHeight="1" outlineLevel="1" x14ac:dyDescent="0.25">
      <c r="A224" s="11"/>
      <c r="B224" s="131" t="s">
        <v>302</v>
      </c>
      <c r="C224" s="161"/>
      <c r="D224" s="161"/>
      <c r="E224" s="161"/>
      <c r="F224" s="161"/>
      <c r="G224" s="161"/>
      <c r="H224" s="161"/>
      <c r="I224" s="161"/>
      <c r="J224" s="161"/>
      <c r="K224" s="161"/>
      <c r="L224" s="161"/>
      <c r="M224" s="161"/>
      <c r="N224" s="161"/>
      <c r="O224" s="161"/>
      <c r="P224" s="161"/>
      <c r="Q224" s="161"/>
      <c r="R224" s="161"/>
      <c r="S224" s="161"/>
    </row>
    <row r="225" spans="1:19" ht="34.5" hidden="1" customHeight="1" outlineLevel="1" x14ac:dyDescent="0.25">
      <c r="A225" s="11"/>
      <c r="B225" s="78" t="s">
        <v>149</v>
      </c>
      <c r="C225" s="78"/>
      <c r="D225" s="78"/>
      <c r="E225" s="78"/>
      <c r="F225" s="78"/>
      <c r="G225" s="78"/>
      <c r="H225" s="78"/>
      <c r="I225" s="78"/>
      <c r="J225" s="78"/>
      <c r="K225" s="31"/>
      <c r="L225" s="157" t="s">
        <v>277</v>
      </c>
      <c r="M225" s="162"/>
      <c r="N225" s="162"/>
      <c r="O225" s="162"/>
      <c r="P225" s="162"/>
      <c r="Q225" s="162"/>
      <c r="R225" s="162"/>
      <c r="S225" s="162"/>
    </row>
    <row r="226" spans="1:19" ht="35.25" hidden="1" customHeight="1" outlineLevel="1" x14ac:dyDescent="0.25">
      <c r="A226" s="11"/>
      <c r="B226" s="52" t="s">
        <v>169</v>
      </c>
      <c r="C226" s="73" t="s">
        <v>168</v>
      </c>
      <c r="D226" s="74"/>
      <c r="E226" s="74"/>
      <c r="F226" s="74"/>
      <c r="G226" s="74"/>
      <c r="H226" s="163"/>
      <c r="I226" s="94" t="s">
        <v>91</v>
      </c>
      <c r="J226" s="88"/>
      <c r="L226" s="164" t="s">
        <v>150</v>
      </c>
      <c r="M226" s="165"/>
      <c r="N226" s="73" t="s">
        <v>278</v>
      </c>
      <c r="O226" s="74"/>
      <c r="P226" s="74"/>
      <c r="Q226" s="74"/>
      <c r="R226" s="163"/>
      <c r="S226" s="33" t="s">
        <v>91</v>
      </c>
    </row>
    <row r="227" spans="1:19" ht="35.25" hidden="1" customHeight="1" outlineLevel="1" x14ac:dyDescent="0.25">
      <c r="A227" s="11"/>
      <c r="B227" s="166" t="s">
        <v>151</v>
      </c>
      <c r="C227" s="168" t="str">
        <f>B215</f>
        <v>Standard In-School Sessions</v>
      </c>
      <c r="D227" s="169"/>
      <c r="E227" s="235" t="s">
        <v>355</v>
      </c>
      <c r="F227" s="236"/>
      <c r="G227" s="236"/>
      <c r="H227" s="237"/>
      <c r="I227" s="230">
        <v>2900</v>
      </c>
      <c r="J227" s="231"/>
      <c r="L227" s="175" t="s">
        <v>151</v>
      </c>
      <c r="M227" s="176"/>
      <c r="N227" s="168" t="str">
        <f>B215</f>
        <v>Standard In-School Sessions</v>
      </c>
      <c r="O227" s="169"/>
      <c r="P227" s="233"/>
      <c r="Q227" s="233"/>
      <c r="R227" s="234"/>
      <c r="S227" s="60">
        <v>0</v>
      </c>
    </row>
    <row r="228" spans="1:19" ht="35.25" hidden="1" customHeight="1" outlineLevel="1" x14ac:dyDescent="0.25">
      <c r="A228" s="11"/>
      <c r="B228" s="167"/>
      <c r="C228" s="168" t="str">
        <f>B216</f>
        <v>Standard In-Club Sessions</v>
      </c>
      <c r="D228" s="169"/>
      <c r="E228" s="235" t="s">
        <v>354</v>
      </c>
      <c r="F228" s="236"/>
      <c r="G228" s="236"/>
      <c r="H228" s="237"/>
      <c r="I228" s="230">
        <v>600</v>
      </c>
      <c r="J228" s="231"/>
      <c r="L228" s="177"/>
      <c r="M228" s="178"/>
      <c r="N228" s="168" t="str">
        <f>B216</f>
        <v>Standard In-Club Sessions</v>
      </c>
      <c r="O228" s="169"/>
      <c r="P228" s="233"/>
      <c r="Q228" s="233"/>
      <c r="R228" s="234"/>
      <c r="S228" s="60">
        <v>0</v>
      </c>
    </row>
    <row r="229" spans="1:19" ht="35.25" hidden="1" customHeight="1" outlineLevel="1" x14ac:dyDescent="0.25">
      <c r="A229" s="11"/>
      <c r="B229" s="167"/>
      <c r="C229" s="168">
        <f>B217</f>
        <v>0</v>
      </c>
      <c r="D229" s="169"/>
      <c r="E229" s="235" t="s">
        <v>254</v>
      </c>
      <c r="F229" s="236"/>
      <c r="G229" s="236"/>
      <c r="H229" s="237"/>
      <c r="I229" s="230">
        <v>0</v>
      </c>
      <c r="J229" s="231"/>
      <c r="L229" s="177"/>
      <c r="M229" s="178"/>
      <c r="N229" s="168">
        <f>B217</f>
        <v>0</v>
      </c>
      <c r="O229" s="169"/>
      <c r="P229" s="233"/>
      <c r="Q229" s="233"/>
      <c r="R229" s="234"/>
      <c r="S229" s="60">
        <v>0</v>
      </c>
    </row>
    <row r="230" spans="1:19" ht="35.25" hidden="1" customHeight="1" outlineLevel="1" x14ac:dyDescent="0.25">
      <c r="A230" s="11"/>
      <c r="B230" s="157"/>
      <c r="C230" s="168">
        <f>B218</f>
        <v>0</v>
      </c>
      <c r="D230" s="169"/>
      <c r="E230" s="235" t="s">
        <v>254</v>
      </c>
      <c r="F230" s="236"/>
      <c r="G230" s="236"/>
      <c r="H230" s="237"/>
      <c r="I230" s="230">
        <v>0</v>
      </c>
      <c r="J230" s="231"/>
      <c r="L230" s="179"/>
      <c r="M230" s="180"/>
      <c r="N230" s="168">
        <f>B218</f>
        <v>0</v>
      </c>
      <c r="O230" s="169"/>
      <c r="P230" s="233"/>
      <c r="Q230" s="233"/>
      <c r="R230" s="234"/>
      <c r="S230" s="60">
        <v>0</v>
      </c>
    </row>
    <row r="231" spans="1:19" ht="46.5" hidden="1" customHeight="1" outlineLevel="1" x14ac:dyDescent="0.25">
      <c r="A231" s="11"/>
      <c r="B231" s="51" t="s">
        <v>167</v>
      </c>
      <c r="C231" s="227" t="s">
        <v>353</v>
      </c>
      <c r="D231" s="228"/>
      <c r="E231" s="228"/>
      <c r="F231" s="228"/>
      <c r="G231" s="228"/>
      <c r="H231" s="229"/>
      <c r="I231" s="230">
        <v>4275</v>
      </c>
      <c r="J231" s="231"/>
      <c r="L231" s="78" t="s">
        <v>167</v>
      </c>
      <c r="M231" s="78"/>
      <c r="N231" s="232" t="s">
        <v>352</v>
      </c>
      <c r="O231" s="233"/>
      <c r="P231" s="233"/>
      <c r="Q231" s="233"/>
      <c r="R231" s="234"/>
      <c r="S231" s="60">
        <v>3337.5</v>
      </c>
    </row>
    <row r="232" spans="1:19" ht="62.25" hidden="1" customHeight="1" outlineLevel="1" x14ac:dyDescent="0.25">
      <c r="A232" s="11"/>
      <c r="B232" s="51" t="s">
        <v>294</v>
      </c>
      <c r="C232" s="227" t="s">
        <v>351</v>
      </c>
      <c r="D232" s="228"/>
      <c r="E232" s="228"/>
      <c r="F232" s="228"/>
      <c r="G232" s="228"/>
      <c r="H232" s="229"/>
      <c r="I232" s="230">
        <v>1000</v>
      </c>
      <c r="J232" s="231"/>
      <c r="L232" s="78" t="s">
        <v>294</v>
      </c>
      <c r="M232" s="78"/>
      <c r="N232" s="232"/>
      <c r="O232" s="233"/>
      <c r="P232" s="233"/>
      <c r="Q232" s="233"/>
      <c r="R232" s="234"/>
      <c r="S232" s="60">
        <v>0</v>
      </c>
    </row>
    <row r="233" spans="1:19" ht="35.25" hidden="1" customHeight="1" outlineLevel="1" x14ac:dyDescent="0.25">
      <c r="A233" s="11"/>
      <c r="B233" s="51" t="s">
        <v>215</v>
      </c>
      <c r="C233" s="227" t="s">
        <v>350</v>
      </c>
      <c r="D233" s="228"/>
      <c r="E233" s="228"/>
      <c r="F233" s="228"/>
      <c r="G233" s="228"/>
      <c r="H233" s="229"/>
      <c r="I233" s="230">
        <v>0</v>
      </c>
      <c r="J233" s="231"/>
      <c r="L233" s="78" t="s">
        <v>215</v>
      </c>
      <c r="M233" s="78"/>
      <c r="N233" s="232"/>
      <c r="O233" s="233"/>
      <c r="P233" s="233"/>
      <c r="Q233" s="233"/>
      <c r="R233" s="234"/>
      <c r="S233" s="60">
        <f>I233</f>
        <v>0</v>
      </c>
    </row>
    <row r="234" spans="1:19" ht="35.25" hidden="1" customHeight="1" outlineLevel="1" x14ac:dyDescent="0.25">
      <c r="A234" s="11"/>
      <c r="B234" s="51" t="s">
        <v>93</v>
      </c>
      <c r="C234" s="227" t="s">
        <v>349</v>
      </c>
      <c r="D234" s="228"/>
      <c r="E234" s="228"/>
      <c r="F234" s="228"/>
      <c r="G234" s="228"/>
      <c r="H234" s="229"/>
      <c r="I234" s="230">
        <v>100</v>
      </c>
      <c r="J234" s="231"/>
      <c r="L234" s="78" t="s">
        <v>93</v>
      </c>
      <c r="M234" s="78"/>
      <c r="N234" s="232" t="s">
        <v>348</v>
      </c>
      <c r="O234" s="233"/>
      <c r="P234" s="233"/>
      <c r="Q234" s="233"/>
      <c r="R234" s="234"/>
      <c r="S234" s="60">
        <f>I234</f>
        <v>100</v>
      </c>
    </row>
    <row r="235" spans="1:19" ht="35.25" hidden="1" customHeight="1" outlineLevel="1" x14ac:dyDescent="0.25">
      <c r="A235" s="31"/>
      <c r="B235" s="51" t="s">
        <v>152</v>
      </c>
      <c r="C235" s="227" t="s">
        <v>347</v>
      </c>
      <c r="D235" s="228"/>
      <c r="E235" s="228"/>
      <c r="F235" s="228"/>
      <c r="G235" s="228"/>
      <c r="H235" s="229"/>
      <c r="I235" s="230">
        <v>600</v>
      </c>
      <c r="J235" s="231"/>
      <c r="K235" s="31"/>
      <c r="L235" s="78" t="s">
        <v>152</v>
      </c>
      <c r="M235" s="78"/>
      <c r="N235" s="232"/>
      <c r="O235" s="233"/>
      <c r="P235" s="233"/>
      <c r="Q235" s="233"/>
      <c r="R235" s="234"/>
      <c r="S235" s="60">
        <v>0</v>
      </c>
    </row>
    <row r="236" spans="1:19" ht="35.25" hidden="1" customHeight="1" outlineLevel="1" x14ac:dyDescent="0.25">
      <c r="A236" s="11"/>
      <c r="B236" s="51" t="s">
        <v>298</v>
      </c>
      <c r="C236" s="227" t="s">
        <v>346</v>
      </c>
      <c r="D236" s="228"/>
      <c r="E236" s="228"/>
      <c r="F236" s="228"/>
      <c r="G236" s="228"/>
      <c r="H236" s="229"/>
      <c r="I236" s="230">
        <v>500</v>
      </c>
      <c r="J236" s="231"/>
      <c r="K236" s="31"/>
      <c r="L236" s="78" t="s">
        <v>298</v>
      </c>
      <c r="M236" s="78"/>
      <c r="N236" s="232" t="s">
        <v>345</v>
      </c>
      <c r="O236" s="233"/>
      <c r="P236" s="233"/>
      <c r="Q236" s="233"/>
      <c r="R236" s="234"/>
      <c r="S236" s="60">
        <v>500</v>
      </c>
    </row>
    <row r="237" spans="1:19" ht="43.5" hidden="1" customHeight="1" outlineLevel="1" x14ac:dyDescent="0.25">
      <c r="A237" s="11"/>
      <c r="B237" s="51" t="s">
        <v>92</v>
      </c>
      <c r="C237" s="227" t="s">
        <v>95</v>
      </c>
      <c r="D237" s="228"/>
      <c r="E237" s="228"/>
      <c r="F237" s="228"/>
      <c r="G237" s="228"/>
      <c r="H237" s="229"/>
      <c r="I237" s="230">
        <v>0</v>
      </c>
      <c r="J237" s="231"/>
      <c r="K237" s="31"/>
      <c r="L237" s="78" t="s">
        <v>92</v>
      </c>
      <c r="M237" s="78"/>
      <c r="N237" s="232"/>
      <c r="O237" s="233"/>
      <c r="P237" s="233"/>
      <c r="Q237" s="233"/>
      <c r="R237" s="234"/>
      <c r="S237" s="60">
        <v>0</v>
      </c>
    </row>
    <row r="238" spans="1:19" ht="27.75" hidden="1" customHeight="1" outlineLevel="1" x14ac:dyDescent="0.25">
      <c r="A238" s="11"/>
      <c r="B238" s="189" t="s">
        <v>96</v>
      </c>
      <c r="C238" s="189"/>
      <c r="D238" s="189"/>
      <c r="E238" s="189"/>
      <c r="F238" s="189"/>
      <c r="G238" s="189"/>
      <c r="H238" s="189"/>
      <c r="I238" s="190">
        <f>SUM(I227:J237)</f>
        <v>9975</v>
      </c>
      <c r="J238" s="191"/>
      <c r="K238" s="31"/>
      <c r="L238" s="94" t="s">
        <v>97</v>
      </c>
      <c r="M238" s="87"/>
      <c r="N238" s="87"/>
      <c r="O238" s="87"/>
      <c r="P238" s="87"/>
      <c r="Q238" s="87"/>
      <c r="R238" s="87"/>
      <c r="S238" s="50">
        <f>SUM(S227:S237)</f>
        <v>3937.5</v>
      </c>
    </row>
    <row r="239" spans="1:19" ht="4.5" hidden="1" customHeight="1" outlineLevel="1" x14ac:dyDescent="0.25">
      <c r="A239" s="11"/>
      <c r="B239" s="11"/>
      <c r="C239" s="11"/>
      <c r="D239" s="11"/>
      <c r="E239" s="11"/>
      <c r="F239" s="11"/>
      <c r="G239" s="11"/>
      <c r="H239" s="11"/>
      <c r="I239" s="11"/>
      <c r="J239" s="11"/>
      <c r="K239" s="31"/>
    </row>
    <row r="240" spans="1:19" ht="28.5" hidden="1" customHeight="1" outlineLevel="1" x14ac:dyDescent="0.25">
      <c r="A240" s="11"/>
      <c r="B240" s="108" t="s">
        <v>255</v>
      </c>
      <c r="C240" s="108"/>
      <c r="D240" s="108"/>
      <c r="E240" s="108"/>
      <c r="F240" s="108"/>
      <c r="G240" s="108"/>
      <c r="H240" s="108"/>
      <c r="I240" s="108"/>
      <c r="J240" s="108"/>
      <c r="K240" s="108"/>
      <c r="L240" s="108"/>
      <c r="M240" s="108"/>
      <c r="N240" s="108"/>
      <c r="O240" s="192">
        <f>I238-S238</f>
        <v>6037.5</v>
      </c>
      <c r="P240" s="193"/>
      <c r="Q240" s="193"/>
      <c r="R240" s="193"/>
      <c r="S240" s="193"/>
    </row>
    <row r="241" spans="1:19" ht="4.5" hidden="1" customHeight="1" outlineLevel="1" x14ac:dyDescent="0.25">
      <c r="A241" s="11"/>
      <c r="B241" s="11"/>
      <c r="C241" s="30"/>
      <c r="D241" s="30"/>
      <c r="E241" s="30"/>
      <c r="F241" s="30"/>
      <c r="G241" s="30"/>
      <c r="H241" s="30"/>
      <c r="I241" s="30"/>
      <c r="J241" s="30"/>
      <c r="K241" s="30"/>
    </row>
    <row r="242" spans="1:19" ht="12.75" hidden="1" customHeight="1" outlineLevel="1" x14ac:dyDescent="0.25">
      <c r="B242" s="189" t="s">
        <v>297</v>
      </c>
      <c r="C242" s="189"/>
      <c r="D242" s="189"/>
      <c r="E242" s="189"/>
      <c r="F242" s="189"/>
      <c r="G242" s="189"/>
      <c r="H242" s="189"/>
      <c r="I242" s="189"/>
      <c r="J242" s="189"/>
      <c r="K242" s="189"/>
      <c r="L242" s="189"/>
      <c r="M242" s="189"/>
      <c r="N242" s="189"/>
      <c r="O242" s="194">
        <f>O240/(SUMPRODUCT(I215:J218*R215:R218))</f>
        <v>4.192708333333333</v>
      </c>
      <c r="P242" s="194"/>
      <c r="Q242" s="194"/>
      <c r="R242" s="194"/>
      <c r="S242" s="194"/>
    </row>
    <row r="243" spans="1:19" ht="4.5" hidden="1" customHeight="1" outlineLevel="1" x14ac:dyDescent="0.25"/>
    <row r="244" spans="1:19" ht="4.5" hidden="1" customHeight="1" outlineLevel="1" x14ac:dyDescent="0.25">
      <c r="B244" s="195"/>
      <c r="C244" s="195"/>
      <c r="D244" s="195"/>
      <c r="E244" s="195"/>
      <c r="F244" s="195"/>
      <c r="G244" s="195"/>
      <c r="H244" s="195"/>
      <c r="I244" s="195"/>
      <c r="J244" s="195"/>
      <c r="K244" s="195"/>
      <c r="L244" s="195"/>
      <c r="M244" s="195"/>
      <c r="N244" s="195"/>
      <c r="O244" s="195"/>
      <c r="P244" s="195"/>
      <c r="Q244" s="195"/>
      <c r="R244" s="195"/>
      <c r="S244" s="195"/>
    </row>
    <row r="245" spans="1:19" ht="4.5" hidden="1" customHeight="1" outlineLevel="1" x14ac:dyDescent="0.25"/>
    <row r="246" spans="1:19" ht="44.25" hidden="1" customHeight="1" outlineLevel="1" x14ac:dyDescent="0.25">
      <c r="B246" s="78" t="s">
        <v>296</v>
      </c>
      <c r="C246" s="189"/>
      <c r="D246" s="189"/>
      <c r="E246" s="189"/>
      <c r="F246" s="189"/>
      <c r="G246" s="189"/>
      <c r="H246" s="78" t="s">
        <v>295</v>
      </c>
      <c r="I246" s="78"/>
      <c r="J246" s="78"/>
      <c r="K246" s="196" t="s">
        <v>256</v>
      </c>
      <c r="L246" s="197"/>
      <c r="M246" s="197"/>
      <c r="N246" s="197"/>
      <c r="O246" s="197"/>
      <c r="P246" s="197"/>
      <c r="Q246" s="197"/>
      <c r="R246" s="197"/>
      <c r="S246" s="197"/>
    </row>
    <row r="247" spans="1:19" ht="57" hidden="1" customHeight="1" outlineLevel="1" x14ac:dyDescent="0.25">
      <c r="B247" s="224" t="s">
        <v>344</v>
      </c>
      <c r="C247" s="224"/>
      <c r="D247" s="224"/>
      <c r="E247" s="224"/>
      <c r="F247" s="224"/>
      <c r="G247" s="224"/>
      <c r="H247" s="225">
        <v>5</v>
      </c>
      <c r="I247" s="225"/>
      <c r="J247" s="225"/>
      <c r="K247" s="226" t="s">
        <v>343</v>
      </c>
      <c r="L247" s="226"/>
      <c r="M247" s="226"/>
      <c r="N247" s="226"/>
      <c r="O247" s="226"/>
      <c r="P247" s="226"/>
      <c r="Q247" s="226"/>
      <c r="R247" s="226"/>
      <c r="S247" s="226"/>
    </row>
    <row r="248" spans="1:19" ht="57" hidden="1" customHeight="1" outlineLevel="1" x14ac:dyDescent="0.25">
      <c r="B248" s="224" t="s">
        <v>342</v>
      </c>
      <c r="C248" s="224"/>
      <c r="D248" s="224"/>
      <c r="E248" s="224"/>
      <c r="F248" s="224"/>
      <c r="G248" s="224"/>
      <c r="H248" s="225">
        <v>2</v>
      </c>
      <c r="I248" s="225"/>
      <c r="J248" s="225"/>
      <c r="K248" s="226" t="s">
        <v>341</v>
      </c>
      <c r="L248" s="226"/>
      <c r="M248" s="226"/>
      <c r="N248" s="226"/>
      <c r="O248" s="226"/>
      <c r="P248" s="226"/>
      <c r="Q248" s="226"/>
      <c r="R248" s="226"/>
      <c r="S248" s="226"/>
    </row>
    <row r="249" spans="1:19" ht="57" hidden="1" customHeight="1" outlineLevel="1" x14ac:dyDescent="0.25">
      <c r="B249" s="224"/>
      <c r="C249" s="224"/>
      <c r="D249" s="224"/>
      <c r="E249" s="224"/>
      <c r="F249" s="224"/>
      <c r="G249" s="224"/>
      <c r="H249" s="225"/>
      <c r="I249" s="225"/>
      <c r="J249" s="225"/>
      <c r="K249" s="226"/>
      <c r="L249" s="226"/>
      <c r="M249" s="226"/>
      <c r="N249" s="226"/>
      <c r="O249" s="226"/>
      <c r="P249" s="226"/>
      <c r="Q249" s="226"/>
      <c r="R249" s="226"/>
      <c r="S249" s="226"/>
    </row>
    <row r="250" spans="1:19" ht="57" hidden="1" customHeight="1" outlineLevel="1" x14ac:dyDescent="0.25">
      <c r="B250" s="224"/>
      <c r="C250" s="224"/>
      <c r="D250" s="224"/>
      <c r="E250" s="224"/>
      <c r="F250" s="224"/>
      <c r="G250" s="224"/>
      <c r="H250" s="225"/>
      <c r="I250" s="225"/>
      <c r="J250" s="225"/>
      <c r="K250" s="226"/>
      <c r="L250" s="226"/>
      <c r="M250" s="226"/>
      <c r="N250" s="226"/>
      <c r="O250" s="226"/>
      <c r="P250" s="226"/>
      <c r="Q250" s="226"/>
      <c r="R250" s="226"/>
      <c r="S250" s="226"/>
    </row>
    <row r="251" spans="1:19" ht="5.25" hidden="1" customHeight="1" outlineLevel="1" x14ac:dyDescent="0.25"/>
    <row r="252" spans="1:19" ht="5.25" hidden="1" customHeight="1" outlineLevel="1" x14ac:dyDescent="0.25">
      <c r="B252" s="195"/>
      <c r="C252" s="195"/>
      <c r="D252" s="195"/>
      <c r="E252" s="195"/>
      <c r="F252" s="195"/>
      <c r="G252" s="195"/>
      <c r="H252" s="195"/>
      <c r="I252" s="195"/>
      <c r="J252" s="195"/>
      <c r="K252" s="195"/>
      <c r="L252" s="195"/>
      <c r="M252" s="195"/>
      <c r="N252" s="195"/>
      <c r="O252" s="195"/>
      <c r="P252" s="195"/>
      <c r="Q252" s="195"/>
      <c r="R252" s="195"/>
      <c r="S252" s="195"/>
    </row>
    <row r="253" spans="1:19" ht="10.5" hidden="1" customHeight="1" outlineLevel="1" x14ac:dyDescent="0.25"/>
    <row r="254" spans="1:19" ht="151.5" hidden="1" customHeight="1" outlineLevel="1" x14ac:dyDescent="0.25">
      <c r="B254" s="209" t="s">
        <v>216</v>
      </c>
      <c r="C254" s="210"/>
      <c r="D254" s="210"/>
      <c r="E254" s="210"/>
      <c r="F254" s="210"/>
      <c r="G254" s="210"/>
      <c r="H254" s="210"/>
      <c r="I254" s="210"/>
      <c r="J254" s="210"/>
      <c r="K254" s="210"/>
      <c r="L254" s="210"/>
      <c r="M254" s="210"/>
      <c r="N254" s="210"/>
      <c r="O254" s="210"/>
      <c r="P254" s="210"/>
      <c r="Q254" s="210"/>
      <c r="R254" s="210"/>
      <c r="S254" s="211"/>
    </row>
    <row r="255" spans="1:19" ht="4.5" hidden="1" customHeight="1" outlineLevel="1" x14ac:dyDescent="0.25"/>
    <row r="256" spans="1:19" ht="60" hidden="1" customHeight="1" outlineLevel="1" x14ac:dyDescent="0.25">
      <c r="B256" s="209" t="s">
        <v>217</v>
      </c>
      <c r="C256" s="210"/>
      <c r="D256" s="210"/>
      <c r="E256" s="210"/>
      <c r="F256" s="210"/>
      <c r="G256" s="210"/>
      <c r="H256" s="210"/>
      <c r="I256" s="210"/>
      <c r="J256" s="210"/>
      <c r="K256" s="210"/>
      <c r="L256" s="210"/>
      <c r="M256" s="210"/>
      <c r="N256" s="210"/>
      <c r="O256" s="210"/>
      <c r="P256" s="210"/>
      <c r="Q256" s="210"/>
      <c r="R256" s="210"/>
      <c r="S256" s="210"/>
    </row>
    <row r="257" spans="2:19" ht="3.75" hidden="1" customHeight="1" outlineLevel="1" x14ac:dyDescent="0.25"/>
    <row r="258" spans="2:19" ht="12" hidden="1" customHeight="1" outlineLevel="1" x14ac:dyDescent="0.25">
      <c r="B258" s="200" t="s">
        <v>160</v>
      </c>
      <c r="C258" s="200"/>
      <c r="D258" s="200"/>
      <c r="E258" s="200"/>
      <c r="F258" s="200"/>
      <c r="G258" s="220" t="s">
        <v>340</v>
      </c>
      <c r="H258" s="221"/>
      <c r="I258" s="221"/>
      <c r="J258" s="221"/>
      <c r="K258" s="221"/>
      <c r="L258" s="221"/>
      <c r="M258" s="221"/>
      <c r="N258" s="221"/>
      <c r="O258" s="221"/>
      <c r="P258" s="221"/>
      <c r="Q258" s="221"/>
      <c r="R258" s="221"/>
      <c r="S258" s="222"/>
    </row>
    <row r="259" spans="2:19" ht="34.5" hidden="1" customHeight="1" outlineLevel="1" x14ac:dyDescent="0.25">
      <c r="B259" s="147" t="s">
        <v>206</v>
      </c>
      <c r="C259" s="147"/>
      <c r="D259" s="147"/>
      <c r="E259" s="147"/>
      <c r="F259" s="147"/>
      <c r="G259" s="223" t="s">
        <v>339</v>
      </c>
      <c r="H259" s="221"/>
      <c r="I259" s="221"/>
      <c r="J259" s="221"/>
      <c r="K259" s="221"/>
      <c r="L259" s="221"/>
      <c r="M259" s="221"/>
      <c r="N259" s="221"/>
      <c r="O259" s="221"/>
      <c r="P259" s="221"/>
      <c r="Q259" s="221"/>
      <c r="R259" s="221"/>
      <c r="S259" s="222"/>
    </row>
    <row r="260" spans="2:19" ht="12" hidden="1" customHeight="1" outlineLevel="1" x14ac:dyDescent="0.25">
      <c r="B260" s="200" t="s">
        <v>162</v>
      </c>
      <c r="C260" s="200"/>
      <c r="D260" s="200"/>
      <c r="E260" s="200"/>
      <c r="F260" s="200"/>
      <c r="G260" s="217">
        <v>42248</v>
      </c>
      <c r="H260" s="218"/>
      <c r="I260" s="218"/>
      <c r="J260" s="218"/>
      <c r="K260" s="218"/>
      <c r="L260" s="218"/>
      <c r="M260" s="218"/>
      <c r="N260" s="218"/>
      <c r="O260" s="218"/>
      <c r="P260" s="218"/>
      <c r="Q260" s="218"/>
      <c r="R260" s="218"/>
      <c r="S260" s="219"/>
    </row>
    <row r="261" spans="2:19" ht="12" hidden="1" customHeight="1" outlineLevel="1" x14ac:dyDescent="0.25">
      <c r="B261" s="200" t="s">
        <v>161</v>
      </c>
      <c r="C261" s="200"/>
      <c r="D261" s="200"/>
      <c r="E261" s="200"/>
      <c r="F261" s="200"/>
      <c r="G261" s="220" t="s">
        <v>338</v>
      </c>
      <c r="H261" s="221"/>
      <c r="I261" s="221"/>
      <c r="J261" s="221"/>
      <c r="K261" s="221"/>
      <c r="L261" s="221"/>
      <c r="M261" s="221"/>
      <c r="N261" s="221"/>
      <c r="O261" s="221"/>
      <c r="P261" s="221"/>
      <c r="Q261" s="221"/>
      <c r="R261" s="221"/>
      <c r="S261" s="222"/>
    </row>
    <row r="262" spans="2:19" ht="3.75" hidden="1" customHeight="1" outlineLevel="1" x14ac:dyDescent="0.25"/>
    <row r="263" spans="2:19" ht="15" hidden="1" customHeight="1" outlineLevel="1" x14ac:dyDescent="0.25">
      <c r="B263" s="204" t="s">
        <v>257</v>
      </c>
      <c r="C263" s="205"/>
      <c r="D263" s="205"/>
      <c r="E263" s="205"/>
      <c r="F263" s="205"/>
      <c r="G263" s="205"/>
      <c r="H263" s="205"/>
      <c r="I263" s="205"/>
      <c r="J263" s="205"/>
      <c r="K263" s="205"/>
      <c r="L263" s="205"/>
      <c r="M263" s="205"/>
      <c r="N263" s="205"/>
      <c r="O263" s="205"/>
      <c r="P263" s="205"/>
      <c r="Q263" s="205"/>
      <c r="R263" s="205"/>
      <c r="S263" s="206"/>
    </row>
    <row r="264" spans="2:19" ht="15" hidden="1" customHeight="1" outlineLevel="1" x14ac:dyDescent="0.25">
      <c r="B264" s="189" t="s">
        <v>258</v>
      </c>
      <c r="C264" s="189"/>
      <c r="D264" s="189"/>
      <c r="E264" s="189"/>
      <c r="F264" s="189"/>
      <c r="G264" s="189"/>
      <c r="H264" s="189"/>
      <c r="I264" s="189"/>
      <c r="J264" s="189"/>
      <c r="K264" s="189"/>
      <c r="L264" s="189"/>
      <c r="M264" s="189"/>
      <c r="N264" s="189"/>
      <c r="O264" s="189"/>
      <c r="P264" s="189"/>
      <c r="Q264" s="215" t="s">
        <v>5</v>
      </c>
      <c r="R264" s="215"/>
      <c r="S264" s="215"/>
    </row>
    <row r="265" spans="2:19" ht="15" hidden="1" customHeight="1" outlineLevel="1" x14ac:dyDescent="0.25">
      <c r="B265" s="78" t="s">
        <v>260</v>
      </c>
      <c r="C265" s="78"/>
      <c r="D265" s="78"/>
      <c r="E265" s="78"/>
      <c r="F265" s="78"/>
      <c r="G265" s="78"/>
      <c r="H265" s="78"/>
      <c r="I265" s="78"/>
      <c r="J265" s="78"/>
      <c r="K265" s="78"/>
      <c r="L265" s="78"/>
      <c r="M265" s="78"/>
      <c r="N265" s="78"/>
      <c r="O265" s="78"/>
      <c r="P265" s="78"/>
      <c r="Q265" s="216" t="s">
        <v>5</v>
      </c>
      <c r="R265" s="216"/>
      <c r="S265" s="216"/>
    </row>
    <row r="266" spans="2:19" ht="15" hidden="1" customHeight="1" outlineLevel="1" x14ac:dyDescent="0.25">
      <c r="B266" s="189" t="s">
        <v>259</v>
      </c>
      <c r="C266" s="189"/>
      <c r="D266" s="189"/>
      <c r="E266" s="189"/>
      <c r="F266" s="189"/>
      <c r="G266" s="189"/>
      <c r="H266" s="189"/>
      <c r="I266" s="189"/>
      <c r="J266" s="189"/>
      <c r="K266" s="189"/>
      <c r="L266" s="189"/>
      <c r="M266" s="189"/>
      <c r="N266" s="189"/>
      <c r="O266" s="189"/>
      <c r="P266" s="189"/>
      <c r="Q266" s="216" t="s">
        <v>5</v>
      </c>
      <c r="R266" s="216"/>
      <c r="S266" s="216"/>
    </row>
    <row r="267" spans="2:19" ht="3.75" hidden="1" customHeight="1" outlineLevel="1" x14ac:dyDescent="0.25"/>
    <row r="268" spans="2:19" ht="208.5" hidden="1" customHeight="1" outlineLevel="1" x14ac:dyDescent="0.25">
      <c r="B268" s="115" t="s">
        <v>213</v>
      </c>
      <c r="C268" s="115"/>
      <c r="D268" s="115"/>
      <c r="E268" s="115"/>
      <c r="F268" s="115"/>
      <c r="G268" s="115"/>
      <c r="H268" s="115"/>
      <c r="I268" s="115"/>
      <c r="J268" s="115"/>
      <c r="K268" s="115"/>
      <c r="L268" s="115"/>
      <c r="M268" s="115"/>
      <c r="N268" s="115"/>
      <c r="O268" s="115"/>
      <c r="P268" s="115"/>
      <c r="Q268" s="115"/>
      <c r="R268" s="115"/>
      <c r="S268" s="115"/>
    </row>
    <row r="269" spans="2:19" ht="12" customHeight="1" collapsed="1" x14ac:dyDescent="0.25"/>
  </sheetData>
  <sheetProtection algorithmName="SHA-512" hashValue="/yj9xl4Ega/JRAI4aIxW5wcCHc99Mtu6UyN3BCA84FyMtZSROTHQcrSq1S0JYXY+VjeMY2aJSkyerxDt+MH4Dw==" saltValue="5JpwQctHuiF6+qCV1NZgCQ==" spinCount="100000" sheet="1" objects="1" scenarios="1"/>
  <dataConsolidate/>
  <mergeCells count="335">
    <mergeCell ref="B102:E102"/>
    <mergeCell ref="F102:J102"/>
    <mergeCell ref="L102:M102"/>
    <mergeCell ref="N102:O102"/>
    <mergeCell ref="P102:R102"/>
    <mergeCell ref="B104:E104"/>
    <mergeCell ref="F104:S104"/>
    <mergeCell ref="B94:S94"/>
    <mergeCell ref="B96:E96"/>
    <mergeCell ref="F96:J96"/>
    <mergeCell ref="L96:S96"/>
    <mergeCell ref="B100:E100"/>
    <mergeCell ref="F100:J100"/>
    <mergeCell ref="L100:M100"/>
    <mergeCell ref="N100:O100"/>
    <mergeCell ref="P100:R100"/>
    <mergeCell ref="B112:J112"/>
    <mergeCell ref="K112:L112"/>
    <mergeCell ref="O112:R112"/>
    <mergeCell ref="B114:E114"/>
    <mergeCell ref="F114:J114"/>
    <mergeCell ref="K114:O114"/>
    <mergeCell ref="P114:S114"/>
    <mergeCell ref="B106:E106"/>
    <mergeCell ref="F106:S106"/>
    <mergeCell ref="B108:E108"/>
    <mergeCell ref="F108:S108"/>
    <mergeCell ref="B110:C110"/>
    <mergeCell ref="D110:J110"/>
    <mergeCell ref="K110:L110"/>
    <mergeCell ref="M110:O110"/>
    <mergeCell ref="Q110:S110"/>
    <mergeCell ref="B118:E118"/>
    <mergeCell ref="F118:S118"/>
    <mergeCell ref="B119:E119"/>
    <mergeCell ref="F119:G119"/>
    <mergeCell ref="H119:I119"/>
    <mergeCell ref="J119:K119"/>
    <mergeCell ref="L119:N119"/>
    <mergeCell ref="O119:P119"/>
    <mergeCell ref="Q119:S119"/>
    <mergeCell ref="B125:H125"/>
    <mergeCell ref="I125:S125"/>
    <mergeCell ref="B127:S127"/>
    <mergeCell ref="B128:S128"/>
    <mergeCell ref="B130:S130"/>
    <mergeCell ref="B131:E131"/>
    <mergeCell ref="F131:S131"/>
    <mergeCell ref="B120:S120"/>
    <mergeCell ref="B121:S121"/>
    <mergeCell ref="B123:E123"/>
    <mergeCell ref="F123:K123"/>
    <mergeCell ref="L123:O123"/>
    <mergeCell ref="P123:S123"/>
    <mergeCell ref="C137:G137"/>
    <mergeCell ref="H137:S137"/>
    <mergeCell ref="C138:G138"/>
    <mergeCell ref="H138:S138"/>
    <mergeCell ref="C139:G139"/>
    <mergeCell ref="H139:S139"/>
    <mergeCell ref="B132:E132"/>
    <mergeCell ref="F132:S132"/>
    <mergeCell ref="B133:E133"/>
    <mergeCell ref="F133:S133"/>
    <mergeCell ref="B135:S135"/>
    <mergeCell ref="C136:G136"/>
    <mergeCell ref="H136:S136"/>
    <mergeCell ref="C147:H147"/>
    <mergeCell ref="I147:S147"/>
    <mergeCell ref="C148:H148"/>
    <mergeCell ref="I148:S148"/>
    <mergeCell ref="C149:H149"/>
    <mergeCell ref="I149:S149"/>
    <mergeCell ref="C140:G140"/>
    <mergeCell ref="H140:S140"/>
    <mergeCell ref="C141:G141"/>
    <mergeCell ref="H141:S141"/>
    <mergeCell ref="B143:S143"/>
    <mergeCell ref="B145:B149"/>
    <mergeCell ref="C145:H145"/>
    <mergeCell ref="I145:S145"/>
    <mergeCell ref="C146:H146"/>
    <mergeCell ref="I146:S146"/>
    <mergeCell ref="I155:S155"/>
    <mergeCell ref="B157:B161"/>
    <mergeCell ref="C157:H157"/>
    <mergeCell ref="I157:S157"/>
    <mergeCell ref="C158:H158"/>
    <mergeCell ref="I158:S158"/>
    <mergeCell ref="C159:H159"/>
    <mergeCell ref="I159:S159"/>
    <mergeCell ref="C160:H160"/>
    <mergeCell ref="I160:S160"/>
    <mergeCell ref="B151:B155"/>
    <mergeCell ref="C151:H151"/>
    <mergeCell ref="I151:S151"/>
    <mergeCell ref="C152:H152"/>
    <mergeCell ref="I152:S152"/>
    <mergeCell ref="C153:H153"/>
    <mergeCell ref="I153:S153"/>
    <mergeCell ref="C154:H154"/>
    <mergeCell ref="I154:S154"/>
    <mergeCell ref="C155:H155"/>
    <mergeCell ref="C161:H161"/>
    <mergeCell ref="I161:S161"/>
    <mergeCell ref="B163:B167"/>
    <mergeCell ref="C163:H163"/>
    <mergeCell ref="I163:S163"/>
    <mergeCell ref="C164:H164"/>
    <mergeCell ref="I164:S164"/>
    <mergeCell ref="C165:H165"/>
    <mergeCell ref="I165:S165"/>
    <mergeCell ref="C166:H166"/>
    <mergeCell ref="I166:S166"/>
    <mergeCell ref="C167:H167"/>
    <mergeCell ref="I167:S167"/>
    <mergeCell ref="B169:B173"/>
    <mergeCell ref="C169:H169"/>
    <mergeCell ref="I169:S169"/>
    <mergeCell ref="C170:H170"/>
    <mergeCell ref="I170:S170"/>
    <mergeCell ref="C171:H171"/>
    <mergeCell ref="I171:S171"/>
    <mergeCell ref="B181:B185"/>
    <mergeCell ref="C181:H181"/>
    <mergeCell ref="I181:S181"/>
    <mergeCell ref="C182:H182"/>
    <mergeCell ref="I182:S182"/>
    <mergeCell ref="C172:H172"/>
    <mergeCell ref="I172:S172"/>
    <mergeCell ref="C173:H173"/>
    <mergeCell ref="I173:S173"/>
    <mergeCell ref="B175:B179"/>
    <mergeCell ref="C175:H175"/>
    <mergeCell ref="I175:S175"/>
    <mergeCell ref="C176:H176"/>
    <mergeCell ref="I176:S176"/>
    <mergeCell ref="C177:H177"/>
    <mergeCell ref="C183:H183"/>
    <mergeCell ref="I183:S183"/>
    <mergeCell ref="C184:H184"/>
    <mergeCell ref="I184:S184"/>
    <mergeCell ref="C185:H185"/>
    <mergeCell ref="I185:S185"/>
    <mergeCell ref="I177:S177"/>
    <mergeCell ref="C178:H178"/>
    <mergeCell ref="I178:S178"/>
    <mergeCell ref="C179:H179"/>
    <mergeCell ref="I179:S179"/>
    <mergeCell ref="I191:S191"/>
    <mergeCell ref="B193:B197"/>
    <mergeCell ref="C193:H193"/>
    <mergeCell ref="I193:S193"/>
    <mergeCell ref="C194:H194"/>
    <mergeCell ref="I194:S194"/>
    <mergeCell ref="C195:H195"/>
    <mergeCell ref="I195:S195"/>
    <mergeCell ref="C196:H196"/>
    <mergeCell ref="I196:S196"/>
    <mergeCell ref="B187:B191"/>
    <mergeCell ref="C187:H187"/>
    <mergeCell ref="I187:S187"/>
    <mergeCell ref="C188:H188"/>
    <mergeCell ref="I188:S188"/>
    <mergeCell ref="C189:H189"/>
    <mergeCell ref="I189:S189"/>
    <mergeCell ref="C190:H190"/>
    <mergeCell ref="I190:S190"/>
    <mergeCell ref="C191:H191"/>
    <mergeCell ref="I202:S202"/>
    <mergeCell ref="C203:H203"/>
    <mergeCell ref="I203:S203"/>
    <mergeCell ref="B205:H208"/>
    <mergeCell ref="I205:S208"/>
    <mergeCell ref="B212:S212"/>
    <mergeCell ref="C197:H197"/>
    <mergeCell ref="I197:S197"/>
    <mergeCell ref="B199:B203"/>
    <mergeCell ref="C199:H199"/>
    <mergeCell ref="I199:S199"/>
    <mergeCell ref="C200:H200"/>
    <mergeCell ref="I200:S200"/>
    <mergeCell ref="C201:H201"/>
    <mergeCell ref="I201:S201"/>
    <mergeCell ref="C202:H202"/>
    <mergeCell ref="B213:S213"/>
    <mergeCell ref="B214:E214"/>
    <mergeCell ref="F214:S214"/>
    <mergeCell ref="B215:E215"/>
    <mergeCell ref="F215:H215"/>
    <mergeCell ref="I215:J215"/>
    <mergeCell ref="K215:L215"/>
    <mergeCell ref="M215:N215"/>
    <mergeCell ref="O215:Q215"/>
    <mergeCell ref="R215:S215"/>
    <mergeCell ref="R216:S216"/>
    <mergeCell ref="B217:E217"/>
    <mergeCell ref="F217:H217"/>
    <mergeCell ref="I217:J217"/>
    <mergeCell ref="K217:L217"/>
    <mergeCell ref="M217:N217"/>
    <mergeCell ref="O217:Q217"/>
    <mergeCell ref="R217:S217"/>
    <mergeCell ref="B216:E216"/>
    <mergeCell ref="F216:H216"/>
    <mergeCell ref="I216:J216"/>
    <mergeCell ref="K216:L216"/>
    <mergeCell ref="M216:N216"/>
    <mergeCell ref="O216:Q216"/>
    <mergeCell ref="R218:S218"/>
    <mergeCell ref="I219:J219"/>
    <mergeCell ref="R219:S219"/>
    <mergeCell ref="B220:S220"/>
    <mergeCell ref="B221:D221"/>
    <mergeCell ref="E221:F221"/>
    <mergeCell ref="G221:H221"/>
    <mergeCell ref="I221:J221"/>
    <mergeCell ref="K221:L221"/>
    <mergeCell ref="M221:N221"/>
    <mergeCell ref="B218:E218"/>
    <mergeCell ref="F218:H218"/>
    <mergeCell ref="I218:J218"/>
    <mergeCell ref="K218:L218"/>
    <mergeCell ref="M218:N218"/>
    <mergeCell ref="O218:Q218"/>
    <mergeCell ref="B224:S224"/>
    <mergeCell ref="B225:J225"/>
    <mergeCell ref="L225:S225"/>
    <mergeCell ref="C226:H226"/>
    <mergeCell ref="I226:J226"/>
    <mergeCell ref="L226:M226"/>
    <mergeCell ref="N226:R226"/>
    <mergeCell ref="O221:P221"/>
    <mergeCell ref="Q221:S221"/>
    <mergeCell ref="B222:D222"/>
    <mergeCell ref="E222:F222"/>
    <mergeCell ref="G222:H222"/>
    <mergeCell ref="I222:J222"/>
    <mergeCell ref="K222:L222"/>
    <mergeCell ref="M222:N222"/>
    <mergeCell ref="O222:P222"/>
    <mergeCell ref="Q222:S222"/>
    <mergeCell ref="B227:B230"/>
    <mergeCell ref="C227:D227"/>
    <mergeCell ref="E227:H227"/>
    <mergeCell ref="I227:J227"/>
    <mergeCell ref="L227:M230"/>
    <mergeCell ref="N227:O227"/>
    <mergeCell ref="C229:D229"/>
    <mergeCell ref="E229:H229"/>
    <mergeCell ref="I229:J229"/>
    <mergeCell ref="N229:O229"/>
    <mergeCell ref="P229:R229"/>
    <mergeCell ref="C230:D230"/>
    <mergeCell ref="E230:H230"/>
    <mergeCell ref="I230:J230"/>
    <mergeCell ref="N230:O230"/>
    <mergeCell ref="P230:R230"/>
    <mergeCell ref="P227:R227"/>
    <mergeCell ref="C228:D228"/>
    <mergeCell ref="E228:H228"/>
    <mergeCell ref="I228:J228"/>
    <mergeCell ref="N228:O228"/>
    <mergeCell ref="P228:R228"/>
    <mergeCell ref="C233:H233"/>
    <mergeCell ref="I233:J233"/>
    <mergeCell ref="L233:M233"/>
    <mergeCell ref="N233:R233"/>
    <mergeCell ref="C234:H234"/>
    <mergeCell ref="I234:J234"/>
    <mergeCell ref="L234:M234"/>
    <mergeCell ref="N234:R234"/>
    <mergeCell ref="C231:H231"/>
    <mergeCell ref="I231:J231"/>
    <mergeCell ref="L231:M231"/>
    <mergeCell ref="N231:R231"/>
    <mergeCell ref="C232:H232"/>
    <mergeCell ref="I232:J232"/>
    <mergeCell ref="L232:M232"/>
    <mergeCell ref="N232:R232"/>
    <mergeCell ref="C237:H237"/>
    <mergeCell ref="I237:J237"/>
    <mergeCell ref="L237:M237"/>
    <mergeCell ref="N237:R237"/>
    <mergeCell ref="B238:H238"/>
    <mergeCell ref="I238:J238"/>
    <mergeCell ref="L238:R238"/>
    <mergeCell ref="C235:H235"/>
    <mergeCell ref="I235:J235"/>
    <mergeCell ref="L235:M235"/>
    <mergeCell ref="N235:R235"/>
    <mergeCell ref="C236:H236"/>
    <mergeCell ref="I236:J236"/>
    <mergeCell ref="L236:M236"/>
    <mergeCell ref="N236:R236"/>
    <mergeCell ref="B247:G247"/>
    <mergeCell ref="H247:J247"/>
    <mergeCell ref="K247:S247"/>
    <mergeCell ref="B248:G248"/>
    <mergeCell ref="H248:J248"/>
    <mergeCell ref="K248:S248"/>
    <mergeCell ref="B240:N240"/>
    <mergeCell ref="O240:S240"/>
    <mergeCell ref="B242:N242"/>
    <mergeCell ref="O242:S242"/>
    <mergeCell ref="B244:S244"/>
    <mergeCell ref="B246:G246"/>
    <mergeCell ref="H246:J246"/>
    <mergeCell ref="K246:S246"/>
    <mergeCell ref="B252:S252"/>
    <mergeCell ref="B254:S254"/>
    <mergeCell ref="B256:S256"/>
    <mergeCell ref="B258:F258"/>
    <mergeCell ref="G258:S258"/>
    <mergeCell ref="B259:F259"/>
    <mergeCell ref="G259:S259"/>
    <mergeCell ref="B249:G249"/>
    <mergeCell ref="H249:J249"/>
    <mergeCell ref="K249:S249"/>
    <mergeCell ref="B250:G250"/>
    <mergeCell ref="H250:J250"/>
    <mergeCell ref="K250:S250"/>
    <mergeCell ref="B268:S268"/>
    <mergeCell ref="B264:P264"/>
    <mergeCell ref="Q264:S264"/>
    <mergeCell ref="B265:P265"/>
    <mergeCell ref="Q265:S265"/>
    <mergeCell ref="B266:P266"/>
    <mergeCell ref="Q266:S266"/>
    <mergeCell ref="B260:F260"/>
    <mergeCell ref="G260:S260"/>
    <mergeCell ref="B261:F261"/>
    <mergeCell ref="G261:S261"/>
    <mergeCell ref="B263:P263"/>
    <mergeCell ref="Q263:S263"/>
  </mergeCells>
  <conditionalFormatting sqref="B141:S141">
    <cfRule type="expression" dxfId="21" priority="37">
      <formula>$C$141="N/A"</formula>
    </cfRule>
  </conditionalFormatting>
  <conditionalFormatting sqref="F217:S217">
    <cfRule type="expression" dxfId="20" priority="35">
      <formula>$B$217=""</formula>
    </cfRule>
  </conditionalFormatting>
  <conditionalFormatting sqref="F218:S218">
    <cfRule type="expression" dxfId="19" priority="34">
      <formula>$B$218=""</formula>
    </cfRule>
  </conditionalFormatting>
  <conditionalFormatting sqref="B140:G140">
    <cfRule type="expression" dxfId="18" priority="33">
      <formula>$C$140="N/A"</formula>
    </cfRule>
  </conditionalFormatting>
  <conditionalFormatting sqref="B139:G139">
    <cfRule type="expression" dxfId="17" priority="32">
      <formula>$C$139="N/A"</formula>
    </cfRule>
  </conditionalFormatting>
  <conditionalFormatting sqref="L123:O123">
    <cfRule type="expression" dxfId="16" priority="23">
      <formula>L123=""</formula>
    </cfRule>
  </conditionalFormatting>
  <conditionalFormatting sqref="P123:S123">
    <cfRule type="expression" dxfId="15" priority="22">
      <formula>$L$123=""</formula>
    </cfRule>
  </conditionalFormatting>
  <conditionalFormatting sqref="L96:S102">
    <cfRule type="expression" dxfId="14" priority="11">
      <formula>($F$100="")</formula>
    </cfRule>
    <cfRule type="expression" dxfId="13" priority="12">
      <formula>($F$100="Harbour Sport")</formula>
    </cfRule>
    <cfRule type="expression" dxfId="12" priority="13">
      <formula>($F$100="Counties Manukau Sport")</formula>
    </cfRule>
    <cfRule type="expression" dxfId="11" priority="14">
      <formula>($F$100="Sport Auckland")</formula>
    </cfRule>
    <cfRule type="expression" dxfId="10" priority="15">
      <formula>($F$100="Sport Waitakere")</formula>
    </cfRule>
  </conditionalFormatting>
  <conditionalFormatting sqref="F102:J102">
    <cfRule type="expression" dxfId="9" priority="10">
      <formula>"$F$100=""Multiple Regions (via Aktive – Auckland Sport &amp; Recreation)"""</formula>
    </cfRule>
  </conditionalFormatting>
  <conditionalFormatting sqref="H140:S140">
    <cfRule type="expression" dxfId="8" priority="9">
      <formula>$C$140="N/A"</formula>
    </cfRule>
  </conditionalFormatting>
  <conditionalFormatting sqref="H139:S139">
    <cfRule type="expression" dxfId="7" priority="8">
      <formula>$C$139="N/A"</formula>
    </cfRule>
  </conditionalFormatting>
  <conditionalFormatting sqref="F216:S216">
    <cfRule type="expression" dxfId="6" priority="7">
      <formula>$B$216=""</formula>
    </cfRule>
  </conditionalFormatting>
  <conditionalFormatting sqref="C228:J228">
    <cfRule type="expression" dxfId="5" priority="6">
      <formula>$C$228=0</formula>
    </cfRule>
  </conditionalFormatting>
  <conditionalFormatting sqref="C229:J229">
    <cfRule type="expression" dxfId="4" priority="5">
      <formula>$C$229=0</formula>
    </cfRule>
  </conditionalFormatting>
  <conditionalFormatting sqref="C230:J230">
    <cfRule type="expression" dxfId="3" priority="4">
      <formula>$C$230=0</formula>
    </cfRule>
  </conditionalFormatting>
  <conditionalFormatting sqref="N228:S228">
    <cfRule type="expression" dxfId="2" priority="3">
      <formula>$C$228=0</formula>
    </cfRule>
  </conditionalFormatting>
  <conditionalFormatting sqref="N229:S229">
    <cfRule type="expression" dxfId="1" priority="2">
      <formula>$C$229=0</formula>
    </cfRule>
  </conditionalFormatting>
  <conditionalFormatting sqref="N230:S230">
    <cfRule type="expression" dxfId="0" priority="1">
      <formula>$C$230=0</formula>
    </cfRule>
  </conditionalFormatting>
  <dataValidations count="14">
    <dataValidation type="list" allowBlank="1" showInputMessage="1" showErrorMessage="1" sqref="H247:J250">
      <formula1>Score</formula1>
    </dataValidation>
    <dataValidation type="list" allowBlank="1" showInputMessage="1" showErrorMessage="1" sqref="B215:B218">
      <formula1>sessions</formula1>
    </dataValidation>
    <dataValidation type="list" allowBlank="1" showInputMessage="1" showErrorMessage="1" sqref="F114">
      <formula1>RSTs</formula1>
    </dataValidation>
    <dataValidation type="whole" allowBlank="1" showInputMessage="1" showErrorMessage="1" sqref="R215">
      <formula1>0</formula1>
      <formula2>5000</formula2>
    </dataValidation>
    <dataValidation type="decimal" allowBlank="1" showInputMessage="1" showErrorMessage="1" sqref="M215">
      <formula1>0</formula1>
      <formula2>10000</formula2>
    </dataValidation>
    <dataValidation type="whole" allowBlank="1" showInputMessage="1" showErrorMessage="1" sqref="I215">
      <formula1>0</formula1>
      <formula2>10000</formula2>
    </dataValidation>
    <dataValidation type="decimal" allowBlank="1" showInputMessage="1" showErrorMessage="1" sqref="P114:S114 I227:I237 S227:S237">
      <formula1>0</formula1>
      <formula2>1000000</formula2>
    </dataValidation>
    <dataValidation type="list" allowBlank="1" showInputMessage="1" showErrorMessage="1" sqref="P123">
      <formula1>KSSports</formula1>
    </dataValidation>
    <dataValidation type="list" allowBlank="1" showInputMessage="1" showErrorMessage="1" sqref="F96">
      <formula1>Fund</formula1>
    </dataValidation>
    <dataValidation allowBlank="1" showErrorMessage="1" sqref="F104 D110"/>
    <dataValidation type="list" allowBlank="1" showInputMessage="1" showErrorMessage="1" sqref="F102">
      <formula1>INDIRECT(SUBSTITUTE(F100," ",""))</formula1>
    </dataValidation>
    <dataValidation type="list" allowBlank="1" showInputMessage="1" showErrorMessage="1" sqref="J210:K210 F100 J115:K117">
      <formula1>RST</formula1>
    </dataValidation>
    <dataValidation type="list" allowBlank="1" showInputMessage="1" showErrorMessage="1" sqref="H119:I119">
      <formula1>Years</formula1>
    </dataValidation>
    <dataValidation type="date" allowBlank="1" showInputMessage="1" showErrorMessage="1" sqref="L119:N119 Q119:S119">
      <formula1>42005</formula1>
      <formula2>44196</formula2>
    </dataValidation>
  </dataValidations>
  <hyperlinks>
    <hyperlink ref="B93" location="'Data Summary'!A1" display="Data Summmary"/>
    <hyperlink ref="M110" r:id="rId1"/>
  </hyperlinks>
  <pageMargins left="0" right="0" top="0" bottom="0" header="0" footer="0"/>
  <pageSetup paperSize="9" scale="57"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Information</vt:lpstr>
      <vt:lpstr>YOUR PROJECT</vt:lpstr>
      <vt:lpstr>Example Project</vt:lpstr>
      <vt:lpstr>'Example Project'!AKTIVE</vt:lpstr>
      <vt:lpstr>'YOUR PROJECT'!AKTIVE</vt:lpstr>
      <vt:lpstr>'Example Project'!aktivelb</vt:lpstr>
      <vt:lpstr>'YOUR PROJECT'!aktivelb</vt:lpstr>
      <vt:lpstr>'Example Project'!Blocks</vt:lpstr>
      <vt:lpstr>'YOUR PROJECT'!Blocks</vt:lpstr>
      <vt:lpstr>'Example Project'!CountiesManukauSport</vt:lpstr>
      <vt:lpstr>'YOUR PROJECT'!CountiesManukauSport</vt:lpstr>
      <vt:lpstr>'Example Project'!DeliveryVenue</vt:lpstr>
      <vt:lpstr>'YOUR PROJECT'!DeliveryVenue</vt:lpstr>
      <vt:lpstr>'Example Project'!Disability</vt:lpstr>
      <vt:lpstr>'YOUR PROJECT'!Disability</vt:lpstr>
      <vt:lpstr>'Example Project'!Fund</vt:lpstr>
      <vt:lpstr>'YOUR PROJECT'!Fund</vt:lpstr>
      <vt:lpstr>'Example Project'!HarbourSport</vt:lpstr>
      <vt:lpstr>'YOUR PROJECT'!HarbourSport</vt:lpstr>
      <vt:lpstr>'Example Project'!KSSports</vt:lpstr>
      <vt:lpstr>'YOUR PROJECT'!KSSports</vt:lpstr>
      <vt:lpstr>'Example Project'!LeadOrganisation</vt:lpstr>
      <vt:lpstr>'YOUR PROJECT'!LeadOrganisation</vt:lpstr>
      <vt:lpstr>'Example Project'!NoOfSessions</vt:lpstr>
      <vt:lpstr>'YOUR PROJECT'!NoOfSessions</vt:lpstr>
      <vt:lpstr>'Example Project'!RSONSO</vt:lpstr>
      <vt:lpstr>'YOUR PROJECT'!RSONSO</vt:lpstr>
      <vt:lpstr>'Example Project'!RST</vt:lpstr>
      <vt:lpstr>'YOUR PROJECT'!RST</vt:lpstr>
      <vt:lpstr>'Example Project'!RSTs</vt:lpstr>
      <vt:lpstr>'YOUR PROJECT'!RSTs</vt:lpstr>
      <vt:lpstr>'Example Project'!Score</vt:lpstr>
      <vt:lpstr>'YOUR PROJECT'!Score</vt:lpstr>
      <vt:lpstr>'Example Project'!sessions</vt:lpstr>
      <vt:lpstr>'YOUR PROJECT'!sessions</vt:lpstr>
      <vt:lpstr>'Example Project'!Sport</vt:lpstr>
      <vt:lpstr>'YOUR PROJECT'!Sport</vt:lpstr>
      <vt:lpstr>'Example Project'!SportAuckland</vt:lpstr>
      <vt:lpstr>'YOUR PROJECT'!SportAuckland</vt:lpstr>
      <vt:lpstr>'Example Project'!Sports</vt:lpstr>
      <vt:lpstr>'YOUR PROJECT'!Sports</vt:lpstr>
      <vt:lpstr>'Example Project'!SportWaitakere</vt:lpstr>
      <vt:lpstr>'YOUR PROJECT'!SportWaitakere</vt:lpstr>
      <vt:lpstr>'Example Project'!Years</vt:lpstr>
      <vt:lpstr>Years</vt:lpstr>
    </vt:vector>
  </TitlesOfParts>
  <Company>Sport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Skelton</dc:creator>
  <cp:lastModifiedBy>Jenny Lim</cp:lastModifiedBy>
  <cp:lastPrinted>2015-08-18T04:34:55Z</cp:lastPrinted>
  <dcterms:created xsi:type="dcterms:W3CDTF">2013-07-16T14:41:55Z</dcterms:created>
  <dcterms:modified xsi:type="dcterms:W3CDTF">2016-02-23T04:25:24Z</dcterms:modified>
</cp:coreProperties>
</file>