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aulam\Desktop\"/>
    </mc:Choice>
  </mc:AlternateContent>
  <workbookProtection workbookAlgorithmName="SHA-512" workbookHashValue="0PINsT7pEHOliNfCC6MWCas41+t8W4OPqlXkDMe22BeRTd80se8LEP0ld5RBdW8egp6gbNpAmIamMNr1LxfPyA==" workbookSaltValue="kw/lLcobNdbhbRvfMNny4Q==" workbookSpinCount="100000" lockStructure="1"/>
  <bookViews>
    <workbookView xWindow="0" yWindow="0" windowWidth="20490" windowHeight="8340" tabRatio="942" activeTab="1"/>
  </bookViews>
  <sheets>
    <sheet name="Information" sheetId="605" r:id="rId1"/>
    <sheet name="YOUR PROJECT" sheetId="523" r:id="rId2"/>
    <sheet name="Example Project" sheetId="608" r:id="rId3"/>
  </sheets>
  <definedNames>
    <definedName name="AKTIVE" localSheetId="2">'Example Project'!$AB$3</definedName>
    <definedName name="AKTIVE" localSheetId="1">'YOUR PROJECT'!$AB$3</definedName>
    <definedName name="AKTIVE">#REF!</definedName>
    <definedName name="aktivelb" localSheetId="2">'Example Project'!$AB$3</definedName>
    <definedName name="aktivelb" localSheetId="1">'YOUR PROJECT'!$AB$3</definedName>
    <definedName name="aktivelb">#REF!</definedName>
    <definedName name="Blocks" localSheetId="2">'Example Project'!$AD$3:$AD$105</definedName>
    <definedName name="Blocks" localSheetId="1">'YOUR PROJECT'!$AD$3:$AD$105</definedName>
    <definedName name="Blocks">#REF!</definedName>
    <definedName name="CountiesManukauSport" localSheetId="2">'Example Project'!$Z$3:$Z$9</definedName>
    <definedName name="CountiesManukauSport" localSheetId="1">'YOUR PROJECT'!$Z$3:$Z$9</definedName>
    <definedName name="CountiesManukauSport">#REF!</definedName>
    <definedName name="DeliveryVenue" localSheetId="2">'Example Project'!$AE$3:$AE$12</definedName>
    <definedName name="DeliveryVenue" localSheetId="1">'YOUR PROJECT'!$AE$3:$AE$12</definedName>
    <definedName name="DeliveryVenue">#REF!</definedName>
    <definedName name="Disability" localSheetId="2">'Example Project'!$AG$3:$AG$4</definedName>
    <definedName name="Disability" localSheetId="1">'YOUR PROJECT'!$AG$3:$AG$4</definedName>
    <definedName name="Disability">#REF!</definedName>
    <definedName name="Fund" localSheetId="2">'Example Project'!$S$3:$S$5</definedName>
    <definedName name="Fund" localSheetId="1">'YOUR PROJECT'!$S$3:$S$5</definedName>
    <definedName name="Fund">#REF!</definedName>
    <definedName name="HarbourSport" localSheetId="2">'Example Project'!$AA$3:$AA$8</definedName>
    <definedName name="HarbourSport" localSheetId="1">'YOUR PROJECT'!$AA$3:$AA$8</definedName>
    <definedName name="HarbourSport">#REF!</definedName>
    <definedName name="KSSports" localSheetId="2">'Example Project'!$AF$3:$AF$93</definedName>
    <definedName name="KSSports" localSheetId="1">'YOUR PROJECT'!$AF$3:$AF$93</definedName>
    <definedName name="KSSports">#REF!</definedName>
    <definedName name="LeadOrganisation" localSheetId="2">'Example Project'!$V$3:$V$13</definedName>
    <definedName name="LeadOrganisation" localSheetId="1">'YOUR PROJECT'!$V$3:$V$13</definedName>
    <definedName name="LeadOrganisation">#REF!</definedName>
    <definedName name="NoOfSessions" localSheetId="2">'Example Project'!$AC$3:$AC$105</definedName>
    <definedName name="NoOfSessions" localSheetId="1">'YOUR PROJECT'!$AC$3:$AC$105</definedName>
    <definedName name="NoOfSessions">#REF!</definedName>
    <definedName name="RSONSO" localSheetId="2">'Example Project'!$AH$3:$AH$8</definedName>
    <definedName name="RSONSO" localSheetId="1">'YOUR PROJECT'!$AH$3:$AH$8</definedName>
    <definedName name="RSONSO">#REF!</definedName>
    <definedName name="RST" localSheetId="2">'Example Project'!$W$3:$W$7</definedName>
    <definedName name="RST" localSheetId="1">'YOUR PROJECT'!$W$3:$W$7</definedName>
    <definedName name="RST">#REF!</definedName>
    <definedName name="RSTs" localSheetId="2">'Example Project'!$W$10:$W$15</definedName>
    <definedName name="RSTs" localSheetId="1">'YOUR PROJECT'!$W$10:$W$15</definedName>
    <definedName name="RSTs">#REF!</definedName>
    <definedName name="Score" localSheetId="2">'Example Project'!$I$2:$I$11</definedName>
    <definedName name="Score" localSheetId="1">'YOUR PROJECT'!$I$2:$I$11</definedName>
    <definedName name="Score">#REF!</definedName>
    <definedName name="sessions" localSheetId="2">'Example Project'!$J$2:$J$6</definedName>
    <definedName name="sessions" localSheetId="1">'YOUR PROJECT'!$J$2:$J$6</definedName>
    <definedName name="sessions">#REF!</definedName>
    <definedName name="Sport" localSheetId="2">'Example Project'!$AF$3:$AF$93</definedName>
    <definedName name="Sport" localSheetId="1">'YOUR PROJECT'!$AF$3:$AF$93</definedName>
    <definedName name="Sport">#REF!</definedName>
    <definedName name="SportAuckland" localSheetId="2">'Example Project'!$Y$3:$Y$9</definedName>
    <definedName name="SportAuckland" localSheetId="1">'YOUR PROJECT'!$Y$3:$Y$9</definedName>
    <definedName name="SportAuckland">#REF!</definedName>
    <definedName name="Sports" localSheetId="2">'Example Project'!$AF$3:$AF$93</definedName>
    <definedName name="Sports" localSheetId="1">'YOUR PROJECT'!$AF$3:$AF$93</definedName>
    <definedName name="Sports">#REF!</definedName>
    <definedName name="SportWaitakere" localSheetId="2">'Example Project'!$X$3:$X$6</definedName>
    <definedName name="SportWaitakere" localSheetId="1">'YOUR PROJECT'!$X$3:$X$6</definedName>
    <definedName name="SportWaitakere">#REF!</definedName>
    <definedName name="Years" localSheetId="2">'Example Project'!$H$2:$H$4</definedName>
    <definedName name="Years">'YOUR PROJECT'!$H$2:$H$4</definedName>
  </definedNames>
  <calcPr calcId="152511"/>
</workbook>
</file>

<file path=xl/calcChain.xml><?xml version="1.0" encoding="utf-8"?>
<calcChain xmlns="http://schemas.openxmlformats.org/spreadsheetml/2006/main">
  <c r="Q222" i="523" l="1"/>
  <c r="S234" i="608" l="1"/>
  <c r="S233" i="608"/>
  <c r="N230" i="608"/>
  <c r="N229" i="608"/>
  <c r="N228" i="608"/>
  <c r="N227" i="608"/>
  <c r="C230" i="608"/>
  <c r="C229" i="608"/>
  <c r="C228" i="608"/>
  <c r="C227" i="608"/>
  <c r="I238" i="608"/>
  <c r="S238" i="608"/>
  <c r="Q222" i="608"/>
  <c r="R219" i="608"/>
  <c r="I219" i="608"/>
  <c r="C141" i="608"/>
  <c r="C140" i="608"/>
  <c r="C139" i="608"/>
  <c r="C138" i="608"/>
  <c r="C137" i="608"/>
  <c r="C136" i="608"/>
  <c r="L123" i="608"/>
  <c r="O240" i="608" l="1"/>
  <c r="O242" i="608" s="1"/>
  <c r="L123" i="523" l="1"/>
  <c r="C136" i="523"/>
  <c r="C137" i="523"/>
  <c r="C138" i="523"/>
  <c r="C139" i="523"/>
  <c r="C140" i="523"/>
  <c r="C141" i="523"/>
  <c r="I219" i="523"/>
  <c r="R219" i="523"/>
  <c r="C227" i="523"/>
  <c r="N227" i="523"/>
  <c r="C228" i="523"/>
  <c r="N228" i="523"/>
  <c r="C229" i="523"/>
  <c r="N229" i="523"/>
  <c r="C230" i="523"/>
  <c r="N230" i="523"/>
  <c r="S233" i="523"/>
  <c r="S234" i="523"/>
  <c r="S236" i="523"/>
  <c r="I238" i="523"/>
  <c r="S238" i="523" l="1"/>
  <c r="O240" i="523" s="1"/>
  <c r="O242" i="523" s="1"/>
</calcChain>
</file>

<file path=xl/sharedStrings.xml><?xml version="1.0" encoding="utf-8"?>
<sst xmlns="http://schemas.openxmlformats.org/spreadsheetml/2006/main" count="883" uniqueCount="383">
  <si>
    <t>No. of Sessions</t>
  </si>
  <si>
    <t>No. of Blocks</t>
  </si>
  <si>
    <t>Sport</t>
  </si>
  <si>
    <t>Disability focus?</t>
  </si>
  <si>
    <t>Aerobics/Fitness/Boxercise</t>
  </si>
  <si>
    <t>Yes</t>
  </si>
  <si>
    <t>Provider/Deliverer</t>
  </si>
  <si>
    <t>American Football</t>
  </si>
  <si>
    <t>No</t>
  </si>
  <si>
    <t>Provider of advice</t>
  </si>
  <si>
    <t>Community Facility</t>
  </si>
  <si>
    <t>Angling/Fishing</t>
  </si>
  <si>
    <t>Provider of materials/equipment</t>
  </si>
  <si>
    <t>Leisure Centre</t>
  </si>
  <si>
    <t>Aquafit/Aquacise/Aqua Aerobics</t>
  </si>
  <si>
    <t xml:space="preserve">Provider of marketing/promotions </t>
  </si>
  <si>
    <t>Mixture</t>
  </si>
  <si>
    <t>Archery</t>
  </si>
  <si>
    <t xml:space="preserve">Provider of NGB branded product </t>
  </si>
  <si>
    <t>Other</t>
  </si>
  <si>
    <t>Athletics:Track and Field</t>
  </si>
  <si>
    <t>More than one of the above</t>
  </si>
  <si>
    <t>Park/Open Space</t>
  </si>
  <si>
    <t>Private Organisation Venue</t>
  </si>
  <si>
    <t>Badminton</t>
  </si>
  <si>
    <t>Baseball</t>
  </si>
  <si>
    <t>BMX</t>
  </si>
  <si>
    <t>Sports Club Venue</t>
  </si>
  <si>
    <t>Boating/Dragon Boat Racing</t>
  </si>
  <si>
    <t>Youth Club Venue</t>
  </si>
  <si>
    <t>Boccia</t>
  </si>
  <si>
    <t>Boxing</t>
  </si>
  <si>
    <t>Canoe Polo</t>
  </si>
  <si>
    <t>Climbing/Mountaineering</t>
  </si>
  <si>
    <t>Cricket</t>
  </si>
  <si>
    <t>Croquet</t>
  </si>
  <si>
    <t>Curling</t>
  </si>
  <si>
    <t>Dance Exercise/Zumba</t>
  </si>
  <si>
    <t>Diving</t>
  </si>
  <si>
    <t>Dodgeball</t>
  </si>
  <si>
    <t>Equestrian</t>
  </si>
  <si>
    <t>Fencing</t>
  </si>
  <si>
    <t>Football</t>
  </si>
  <si>
    <t>Futsal</t>
  </si>
  <si>
    <t>Goalball</t>
  </si>
  <si>
    <t>Golf</t>
  </si>
  <si>
    <t>Gym/Fitness</t>
  </si>
  <si>
    <t>Gymnastics</t>
  </si>
  <si>
    <t>Handball</t>
  </si>
  <si>
    <t>Ice Hockey</t>
  </si>
  <si>
    <t>Ice Skating</t>
  </si>
  <si>
    <t>Judo</t>
  </si>
  <si>
    <t>Kabaddi</t>
  </si>
  <si>
    <t>Karate</t>
  </si>
  <si>
    <t>Kite Surfing</t>
  </si>
  <si>
    <t>Korfball</t>
  </si>
  <si>
    <t>Lacrosse</t>
  </si>
  <si>
    <t>Mixed Martial Arts</t>
  </si>
  <si>
    <t>Modern Pentathlon</t>
  </si>
  <si>
    <t>Netball</t>
  </si>
  <si>
    <t>Orienteering</t>
  </si>
  <si>
    <t>Other Disability Sport</t>
  </si>
  <si>
    <t>Pilates</t>
  </si>
  <si>
    <t>Polo</t>
  </si>
  <si>
    <t>Roller Sport/Roller Skating/In-Line Skating</t>
  </si>
  <si>
    <t>Rounders</t>
  </si>
  <si>
    <t>Rowing</t>
  </si>
  <si>
    <t>Rugby League</t>
  </si>
  <si>
    <t>Rugby Union</t>
  </si>
  <si>
    <t>Sailing/Yachting</t>
  </si>
  <si>
    <t>Sand and Land Yachting/Kite Sport</t>
  </si>
  <si>
    <t>Squash/Racketball</t>
  </si>
  <si>
    <t>Surfing</t>
  </si>
  <si>
    <t>Swimming</t>
  </si>
  <si>
    <t>Synchro swimming</t>
  </si>
  <si>
    <t>Table Tennis</t>
  </si>
  <si>
    <t>Tai Chi</t>
  </si>
  <si>
    <t>Tchouckball</t>
  </si>
  <si>
    <t>Tennis</t>
  </si>
  <si>
    <t>Trampolining</t>
  </si>
  <si>
    <t>Ultimate Frisbee</t>
  </si>
  <si>
    <t>Volleyball</t>
  </si>
  <si>
    <t>Water Polo</t>
  </si>
  <si>
    <t>Water Skiing/Wakeboarding</t>
  </si>
  <si>
    <t>Weightlifting</t>
  </si>
  <si>
    <t>Windsurfing</t>
  </si>
  <si>
    <t>Wheelchair Basketball</t>
  </si>
  <si>
    <t>Wheelchair Rugby</t>
  </si>
  <si>
    <t>Wrestling</t>
  </si>
  <si>
    <t>[Organisation responsible for the project]</t>
  </si>
  <si>
    <t>Region:</t>
  </si>
  <si>
    <t>Amount</t>
  </si>
  <si>
    <t>Other:</t>
  </si>
  <si>
    <t>Marketing:</t>
  </si>
  <si>
    <t>[List any training costs]</t>
  </si>
  <si>
    <t>[List any other costs]</t>
  </si>
  <si>
    <t>Total Project Expenditure:</t>
  </si>
  <si>
    <t>Total Project Income:</t>
  </si>
  <si>
    <t>Sports Club</t>
  </si>
  <si>
    <t>Regional Sports Organisation</t>
  </si>
  <si>
    <t>National Sports Organisation</t>
  </si>
  <si>
    <t>Primary School</t>
  </si>
  <si>
    <t>Intermedate School</t>
  </si>
  <si>
    <t>Secondary School</t>
  </si>
  <si>
    <t>Tertiary Institution</t>
  </si>
  <si>
    <t>Private Organisation</t>
  </si>
  <si>
    <t>Youth Club</t>
  </si>
  <si>
    <t>Community Club</t>
  </si>
  <si>
    <t>Faith Group</t>
  </si>
  <si>
    <t>Sport Waitakere</t>
  </si>
  <si>
    <t>Sport Auckland</t>
  </si>
  <si>
    <t>Harbour Sport</t>
  </si>
  <si>
    <t>Counties Manukau Sport</t>
  </si>
  <si>
    <t>Henderson/Massey</t>
  </si>
  <si>
    <t>Waitakere Ranges</t>
  </si>
  <si>
    <t>Whau</t>
  </si>
  <si>
    <t>Rodney</t>
  </si>
  <si>
    <t>Hibiscus and Bays</t>
  </si>
  <si>
    <t>Devonport and Takapuna</t>
  </si>
  <si>
    <t>Kaipatiki</t>
  </si>
  <si>
    <t>Upper Harbour</t>
  </si>
  <si>
    <t>Albert/Eden</t>
  </si>
  <si>
    <t>Puketapapa</t>
  </si>
  <si>
    <t>Orakei</t>
  </si>
  <si>
    <t>Waitemata</t>
  </si>
  <si>
    <t>Maungakiekie/Tamaki</t>
  </si>
  <si>
    <t>Howick</t>
  </si>
  <si>
    <t>Otara/Papatoetoe</t>
  </si>
  <si>
    <t>Manurewa</t>
  </si>
  <si>
    <t>Mangere/Otahuhu</t>
  </si>
  <si>
    <t>Papakura</t>
  </si>
  <si>
    <t>Franklin</t>
  </si>
  <si>
    <t>Delivery Venue</t>
  </si>
  <si>
    <t>Tertiary Venues</t>
  </si>
  <si>
    <t>School/College Venue</t>
  </si>
  <si>
    <t xml:space="preserve">RSO/NSO Involvement </t>
  </si>
  <si>
    <t>Auckland</t>
  </si>
  <si>
    <t>KiwiSport…</t>
  </si>
  <si>
    <t>RST</t>
  </si>
  <si>
    <t>Lead Organisation Type</t>
  </si>
  <si>
    <t>Multi-Area</t>
  </si>
  <si>
    <t>Position Title :</t>
  </si>
  <si>
    <t>Address :</t>
  </si>
  <si>
    <t>Contact Email Address :</t>
  </si>
  <si>
    <t>Contact Phone Number :</t>
  </si>
  <si>
    <t>A New Project</t>
  </si>
  <si>
    <t>OR</t>
  </si>
  <si>
    <t>What are the benefits from the partner contribution in this project?</t>
  </si>
  <si>
    <t>Increase the availability and accessibility of sport opportunities for school-aged children.</t>
  </si>
  <si>
    <t>EXPENDITURE : 
Please detail all costs involved in putting this project on.</t>
  </si>
  <si>
    <t>Income (In Kind &amp; Cash)</t>
  </si>
  <si>
    <t>Coaching</t>
  </si>
  <si>
    <t>PD:</t>
  </si>
  <si>
    <t>To support school-aged children in developing skills that enable them to effectively participate in sport.</t>
  </si>
  <si>
    <t>Participants Target</t>
  </si>
  <si>
    <t>Organisation Name :</t>
  </si>
  <si>
    <t>Key Contact :</t>
  </si>
  <si>
    <t>Position Held :</t>
  </si>
  <si>
    <t>Role and/or Contribution to the Project</t>
  </si>
  <si>
    <t>PARTNER 3</t>
  </si>
  <si>
    <t>Full Name</t>
  </si>
  <si>
    <t>Position</t>
  </si>
  <si>
    <t>Date</t>
  </si>
  <si>
    <t>PARTNER 1</t>
  </si>
  <si>
    <t>PARTNER 2</t>
  </si>
  <si>
    <t>PARTNER 4</t>
  </si>
  <si>
    <t>Lead Organisation:</t>
  </si>
  <si>
    <t>Facility Costs</t>
  </si>
  <si>
    <t>Expenditure Details 
(please detail the costings)</t>
  </si>
  <si>
    <t>Expenditure (including in kind costs)</t>
  </si>
  <si>
    <t>Ages</t>
  </si>
  <si>
    <t>PD</t>
  </si>
  <si>
    <t>KIWISPORT APPLICATION FORM</t>
  </si>
  <si>
    <t>Fund</t>
  </si>
  <si>
    <t>FastFund</t>
  </si>
  <si>
    <t>Local Community Fund</t>
  </si>
  <si>
    <t>Growth on an existing project</t>
  </si>
  <si>
    <t>Lead Project Applicant Name :</t>
  </si>
  <si>
    <t>[Person responsible for the project]</t>
  </si>
  <si>
    <t>Aktive – Auckland Sport &amp; Recreation</t>
  </si>
  <si>
    <t>PARTNER 5</t>
  </si>
  <si>
    <t>PARTNER 6</t>
  </si>
  <si>
    <t>PARTNER 7</t>
  </si>
  <si>
    <t>PARTNER 8</t>
  </si>
  <si>
    <t>PARTNER 9</t>
  </si>
  <si>
    <t>SA LP</t>
  </si>
  <si>
    <t>HS LP</t>
  </si>
  <si>
    <t>SW LP</t>
  </si>
  <si>
    <t>CM LP</t>
  </si>
  <si>
    <t>A LP</t>
  </si>
  <si>
    <t>NSO / RSO</t>
  </si>
  <si>
    <t>Counties Manukau</t>
  </si>
  <si>
    <t>[Cost of equipment for purchasing or cost of hire. Please ensure you break down the costs in this box and add the total cost in the box to the right]</t>
  </si>
  <si>
    <t>[Cost of hire of facilty for duration of sessions. Please ensure you break down the costs in this box and add the total cost in the box to the right]</t>
  </si>
  <si>
    <t>If you have previously received funding, how much did you receive?</t>
  </si>
  <si>
    <t>Coordination of sport in schools</t>
  </si>
  <si>
    <t>Make sport opportunities low cost</t>
  </si>
  <si>
    <t>Coach Recruitment, Retention and Development</t>
  </si>
  <si>
    <t>Use of emerging sports to offer further opportunities</t>
  </si>
  <si>
    <t>Development of Skilled Coaches, Volunteers and Teachers</t>
  </si>
  <si>
    <t>Change perceptions about ability levels required to participate in sport</t>
  </si>
  <si>
    <t>Improve Fundamental Movement Skills</t>
  </si>
  <si>
    <t>Creation of Local School/Club Links</t>
  </si>
  <si>
    <t>Increase in Volunteers</t>
  </si>
  <si>
    <t>Increase in Fundamental Movement Skills</t>
  </si>
  <si>
    <t>Increase in school/club/community links</t>
  </si>
  <si>
    <r>
      <t xml:space="preserve">Signature </t>
    </r>
    <r>
      <rPr>
        <b/>
        <i/>
        <sz val="10"/>
        <rFont val="Arial"/>
        <family val="2"/>
      </rPr>
      <t>(Electronic Signature will suffice at this stage)</t>
    </r>
  </si>
  <si>
    <t>New Entrants, Yr 1-2</t>
  </si>
  <si>
    <t>Year 3-4</t>
  </si>
  <si>
    <t>Year 5-6</t>
  </si>
  <si>
    <t>Year 7-8</t>
  </si>
  <si>
    <t>Year 9-10</t>
  </si>
  <si>
    <t>Year 11+</t>
  </si>
  <si>
    <t xml:space="preserve">Please submit application and supporting documents electronically to your relevant RST. RSTstaff will be able to provide extensive support about specifics within their regions. Contacts for each RST for further information and support are below:
• Sport Auckland:                      Victoria Barton - victoriab@sportauckland.co.nz 
• Counties Manukau Sport:     Rick Child - Rick.child@cmsport.co.nz   
• Harbour Sport:                        Jenny Lim - kiwisport@harboursport.co.nz
• Sport Waitakere:                    Dave George - David.George@sportwaitakere.co.nz
          OR
• AKTIVE - Auckland Sport &amp; Recreation:       Jacqui Johnston - Jacqui.johnston@aktive.org.nz
NOTIFICATION OF FUNDING
• All applicants will be advised in writing regarding the outcome of their application. All decisions are final.
• A funding investment agreement will be established between the RST and the applicant once the applicant has been approved by the local advisory groups. Successful applicants will receive their funding payment by direct credit, all funding is GST exclusive.
• A payment schedule will be included in the investment agreement. Any unspent funding must be returned to the relevant RST.
</t>
  </si>
  <si>
    <t>Multiple RSTs</t>
  </si>
  <si>
    <t>Transport:</t>
  </si>
  <si>
    <t>DECLARATION
I hereby certify that I have been authorised to prepare and submit this application.  The information contained herein is, to the best of my knowledge, true and correct; and
• I have informed the relevant national sports organisations of this project
• The organisation will comply with any reasonable request from the RST to monitor performance and accountability
• Any funding received will be used for the project for which it was approved within the agreed timeframe. Any unspent funding must be returned to the RST who funded the project.
• I understand that if my project includes a coaching element then my coaches are expected to attend a "KiwiSport Coaching Workshop" and work in line with the minimum coaching requirements outlined in the Auckland KiwiSport Investment Plan.
• I understand that the project is open to observation by the funding body at any point during the delivery phase. (Note: This will be communicated in advance to the project lead)
• I understand that if the project is approved the lead organisation will be required to have a Safe Sport for Children policy (or equivalent) to ensure safe sport practices are in place including Police clearance checks are made on any persons that are delivering to students. That a person onsite has a valid First aid certificate and that there is a health and safety plan in place. This must be supplied to RST prior to the project commencing. For further details: http://www.sportnz.org.nz/assets/Uploads/attachments/managing-sport/young-people/Safe-Sport-for-Children.pdf</t>
  </si>
  <si>
    <t xml:space="preserve">PRIVACY ACT INFORMATION
1. Any personal information about individuals you provide in this application will be used only to assist with the administration and assessment of your application and in publishing the results of approved investment.
2. Organisations, groups and individuals have the right to check and correct any personal information held by the RST.
3. Organisations agree that the project information can be shared with other relevant organisations for the development of future KiwiSport Projects.
</t>
  </si>
  <si>
    <t>AFL</t>
  </si>
  <si>
    <t>Basketball / Mini Ball</t>
  </si>
  <si>
    <t>Bowls (Indoor / Lawn)</t>
  </si>
  <si>
    <t>Canoeing / Rafting / Kayaking</t>
  </si>
  <si>
    <t>Cycling (including BMX, Mountain Biking)</t>
  </si>
  <si>
    <t>Hockey</t>
  </si>
  <si>
    <t>Ki o Rahi</t>
  </si>
  <si>
    <t>Multiple Sports (Not Triathlon)</t>
  </si>
  <si>
    <t>Parkour/Freerunning</t>
  </si>
  <si>
    <t>Petanque</t>
  </si>
  <si>
    <t>Rugby (Rippa)</t>
  </si>
  <si>
    <t>Rugby (Tag)</t>
  </si>
  <si>
    <t>Rugby (Touch)</t>
  </si>
  <si>
    <t>Shooting</t>
  </si>
  <si>
    <t>Skate (Skateboarding, Roller Skating/Blading)</t>
  </si>
  <si>
    <t>Snow Sports (Skiing, Snow Boarding)</t>
  </si>
  <si>
    <t>Softball / T Ball</t>
  </si>
  <si>
    <t>Surf Lifesaving</t>
  </si>
  <si>
    <t>Tae Kwon Do</t>
  </si>
  <si>
    <t>Triathlon / Duathlon</t>
  </si>
  <si>
    <t>Waka Ama</t>
  </si>
  <si>
    <t>Linking schools and clubs together to form meaningful partnerships that enable participation.</t>
  </si>
  <si>
    <t>Improve capacity and capability of deliverers. This includes, but is not limited to, volunteers, coaches and teachers.</t>
  </si>
  <si>
    <t>Improve sport accessibility. This includes but is not limited to local competitions and facility access.</t>
  </si>
  <si>
    <t>Session Types</t>
  </si>
  <si>
    <t>Standard In-School Sessions</t>
  </si>
  <si>
    <t>Standard In-Club Sessions</t>
  </si>
  <si>
    <t>Taster Session(s)</t>
  </si>
  <si>
    <t>Festival Session(s)</t>
  </si>
  <si>
    <r>
      <t xml:space="preserve">TOTAL
</t>
    </r>
    <r>
      <rPr>
        <i/>
        <sz val="10"/>
        <rFont val="Arial"/>
        <family val="2"/>
      </rPr>
      <t>(This should match the total you have indicated in the expenditure forecast above)</t>
    </r>
  </si>
  <si>
    <t>Score</t>
  </si>
  <si>
    <t>1 - Not Likely</t>
  </si>
  <si>
    <t>10 - Very Likely</t>
  </si>
  <si>
    <t>What is the length of each session? 
(mins i.e. 45)</t>
  </si>
  <si>
    <t>Average participants targeted to attend each session</t>
  </si>
  <si>
    <t>Session Information</t>
  </si>
  <si>
    <t>[Please detail the cost per session, then add the TOTAL cost of coaching for these sessions here --&gt;]</t>
  </si>
  <si>
    <r>
      <t>KiwiSport Funding Request</t>
    </r>
    <r>
      <rPr>
        <i/>
        <sz val="12"/>
        <rFont val="Arial"/>
        <family val="2"/>
      </rPr>
      <t xml:space="preserve"> (Total Project Expenditure ­ Total Project Income):</t>
    </r>
  </si>
  <si>
    <r>
      <t xml:space="preserve">Mitigation Tactics
</t>
    </r>
    <r>
      <rPr>
        <sz val="10"/>
        <rFont val="Arial"/>
        <family val="2"/>
      </rPr>
      <t>(</t>
    </r>
    <r>
      <rPr>
        <i/>
        <sz val="10"/>
        <rFont val="Arial"/>
        <family val="2"/>
      </rPr>
      <t>Please detail how you will mitigate these risks as appropriate).</t>
    </r>
  </si>
  <si>
    <t>CHECKLIST</t>
  </si>
  <si>
    <t>Have you completed all sections</t>
  </si>
  <si>
    <t>A copy of Letter/Email of support from other key partners (please attach with submission)</t>
  </si>
  <si>
    <t>A copy of Letter/Email of support from NSO/RSO (please attach with submission)</t>
  </si>
  <si>
    <r>
      <t xml:space="preserve">RST: </t>
    </r>
    <r>
      <rPr>
        <i/>
        <sz val="10"/>
        <rFont val="Arial"/>
        <family val="2"/>
      </rPr>
      <t>(Please select from dropdown options)</t>
    </r>
  </si>
  <si>
    <t>Auckland Regional KiwiSport Fund</t>
  </si>
  <si>
    <t xml:space="preserve">Priority 1 :
</t>
  </si>
  <si>
    <t xml:space="preserve">Priority 2 :
</t>
  </si>
  <si>
    <t xml:space="preserve">Priority 3 :
</t>
  </si>
  <si>
    <t xml:space="preserve">Priority 4 :
</t>
  </si>
  <si>
    <t xml:space="preserve">Priority 5 :
</t>
  </si>
  <si>
    <t xml:space="preserve">Priority 6 :
</t>
  </si>
  <si>
    <r>
      <t xml:space="preserve">What fund are you applying to?
</t>
    </r>
    <r>
      <rPr>
        <i/>
        <sz val="10"/>
        <rFont val="Arial"/>
        <family val="2"/>
      </rPr>
      <t>(Please select from dropdown options)</t>
    </r>
  </si>
  <si>
    <t>Multiple Regions (via Aktive – Auckland Sport &amp; Recreation)</t>
  </si>
  <si>
    <t>N/A</t>
  </si>
  <si>
    <r>
      <t>Please mark the appropriate box to the right with an '</t>
    </r>
    <r>
      <rPr>
        <b/>
        <sz val="11"/>
        <rFont val="Arial"/>
        <family val="2"/>
      </rPr>
      <t xml:space="preserve">X' </t>
    </r>
    <r>
      <rPr>
        <b/>
        <sz val="10"/>
        <rFont val="Arial"/>
        <family val="2"/>
      </rPr>
      <t>to indicate if this project is :</t>
    </r>
  </si>
  <si>
    <r>
      <t xml:space="preserve">Which Local Board area you will be delivering in : 
</t>
    </r>
    <r>
      <rPr>
        <i/>
        <sz val="10"/>
        <rFont val="Arial"/>
        <family val="2"/>
      </rPr>
      <t>(Please select from dropdown options)</t>
    </r>
  </si>
  <si>
    <t>What is the name of your NEW project?:</t>
  </si>
  <si>
    <t>If you have received KiwiSport funding from any Auckland RST for any project in the past, please indicate who it was from?</t>
  </si>
  <si>
    <t>Participant Targets and Project Costs</t>
  </si>
  <si>
    <t>PARTNER CONTRIBUTIONS: 
Please detail the contributions from sources outside of KiwiSport Funds</t>
  </si>
  <si>
    <t>Income Details
(Please indicate 'In-kind' or 'Cash')</t>
  </si>
  <si>
    <r>
      <t>What type of session are you delivering?</t>
    </r>
    <r>
      <rPr>
        <sz val="9"/>
        <rFont val="Arial"/>
        <family val="2"/>
      </rPr>
      <t xml:space="preserve">  
</t>
    </r>
    <r>
      <rPr>
        <i/>
        <sz val="10"/>
        <rFont val="Arial"/>
        <family val="2"/>
      </rPr>
      <t>(Please select from dropdown options below)</t>
    </r>
  </si>
  <si>
    <r>
      <rPr>
        <b/>
        <u/>
        <sz val="11"/>
        <rFont val="Arial"/>
        <family val="2"/>
      </rPr>
      <t>Project Sustainability :</t>
    </r>
    <r>
      <rPr>
        <b/>
        <sz val="10"/>
        <rFont val="Arial"/>
        <family val="2"/>
      </rPr>
      <t xml:space="preserve">
</t>
    </r>
    <r>
      <rPr>
        <i/>
        <sz val="11"/>
        <rFont val="Arial"/>
        <family val="2"/>
      </rPr>
      <t>It is extremely important that any project funded by KiwiSport is not 'one-off'. Please explain how you will ensure this project becomes sustainable beyond the end of the KiwiSport funded activity? Please include details of Professional Development (PD), ongoing relationships, participant fees, purchase of equipment, or anything else that shows the longevity of the opportunity.</t>
    </r>
  </si>
  <si>
    <r>
      <rPr>
        <b/>
        <u/>
        <sz val="11"/>
        <rFont val="Arial"/>
        <family val="2"/>
      </rPr>
      <t>Key KiwiSport Outcomes:</t>
    </r>
    <r>
      <rPr>
        <b/>
        <sz val="10"/>
        <rFont val="Arial"/>
        <family val="2"/>
      </rPr>
      <t xml:space="preserve">
</t>
    </r>
    <r>
      <rPr>
        <i/>
        <sz val="10"/>
        <rFont val="Arial"/>
        <family val="2"/>
      </rPr>
      <t xml:space="preserve">KiwiSport has three key outcomes, of which your project must address </t>
    </r>
    <r>
      <rPr>
        <b/>
        <i/>
        <u/>
        <sz val="10"/>
        <rFont val="Arial"/>
        <family val="2"/>
      </rPr>
      <t>at least one</t>
    </r>
    <r>
      <rPr>
        <b/>
        <i/>
        <sz val="10"/>
        <rFont val="Arial"/>
        <family val="2"/>
      </rPr>
      <t>.</t>
    </r>
    <r>
      <rPr>
        <i/>
        <sz val="10"/>
        <rFont val="Arial"/>
        <family val="2"/>
      </rPr>
      <t>Please outline how you will address this outcome (or multiple outcomes if applicable) below.</t>
    </r>
  </si>
  <si>
    <r>
      <t xml:space="preserve">Priorities:
</t>
    </r>
    <r>
      <rPr>
        <i/>
        <sz val="11"/>
        <rFont val="Arial"/>
        <family val="2"/>
      </rPr>
      <t xml:space="preserve">Below are the priorities of the area you are planing to deliver within. Please outline how your project meets </t>
    </r>
    <r>
      <rPr>
        <b/>
        <i/>
        <u/>
        <sz val="11"/>
        <rFont val="Arial"/>
        <family val="2"/>
      </rPr>
      <t>at least one</t>
    </r>
    <r>
      <rPr>
        <i/>
        <sz val="11"/>
        <rFont val="Arial"/>
        <family val="2"/>
      </rPr>
      <t>of the below priorities.</t>
    </r>
  </si>
  <si>
    <r>
      <rPr>
        <b/>
        <u/>
        <sz val="10"/>
        <rFont val="Arial"/>
        <family val="2"/>
      </rPr>
      <t>CONFIRMED PROJECT PARTNERS :</t>
    </r>
    <r>
      <rPr>
        <b/>
        <sz val="10"/>
        <rFont val="Arial"/>
        <family val="2"/>
      </rPr>
      <t xml:space="preserve">
</t>
    </r>
    <r>
      <rPr>
        <i/>
        <sz val="11"/>
        <rFont val="Arial"/>
        <family val="2"/>
      </rPr>
      <t>The NSO/RSO of your sport must be informed of this project to ensure alignment with national and regional priorities. There must be written agreement/endorsement from the NSO/RSO. (Also note that if the project intends to use more than one sport, agreement/endorsement from each of the relevant NSO/RSOs must be sought</t>
    </r>
    <r>
      <rPr>
        <sz val="11"/>
        <rFont val="Arial"/>
        <family val="2"/>
      </rPr>
      <t xml:space="preserve">). </t>
    </r>
  </si>
  <si>
    <r>
      <rPr>
        <b/>
        <u/>
        <sz val="11"/>
        <rFont val="Arial"/>
        <family val="2"/>
      </rPr>
      <t xml:space="preserve">Participation Targets : </t>
    </r>
    <r>
      <rPr>
        <b/>
        <sz val="10"/>
        <rFont val="Arial"/>
        <family val="2"/>
      </rPr>
      <t xml:space="preserve">
</t>
    </r>
    <r>
      <rPr>
        <i/>
        <sz val="12"/>
        <rFont val="Arial"/>
        <family val="2"/>
      </rPr>
      <t xml:space="preserve">How many participants will you be delivering to </t>
    </r>
    <r>
      <rPr>
        <i/>
        <u/>
        <sz val="12"/>
        <rFont val="Arial"/>
        <family val="2"/>
      </rPr>
      <t>in total,</t>
    </r>
    <r>
      <rPr>
        <i/>
        <sz val="12"/>
        <rFont val="Arial"/>
        <family val="2"/>
      </rPr>
      <t xml:space="preserve"> and in which age category do they belong? (please note that this will make up your delivery KPI which your funding will be accountable against).</t>
    </r>
  </si>
  <si>
    <t>[Please enter the postal address for the project lead identified above]</t>
  </si>
  <si>
    <t>Addressing the issue of 'lack of time'</t>
  </si>
  <si>
    <t>Creation of local competitions to save on cost of travel and/or time</t>
  </si>
  <si>
    <t>Development of 'social sport' opportunities</t>
  </si>
  <si>
    <t>Localised/Cluster delivery to minimise transport costs</t>
  </si>
  <si>
    <t>Increase Club/School links</t>
  </si>
  <si>
    <t>Training of volunteers</t>
  </si>
  <si>
    <t>Reduction in the cost of sport</t>
  </si>
  <si>
    <t>Increase the number of school-aged children participating in organised sport.</t>
  </si>
  <si>
    <r>
      <t xml:space="preserve">Equipment:
</t>
    </r>
    <r>
      <rPr>
        <sz val="9"/>
        <rFont val="Arial"/>
        <family val="2"/>
      </rPr>
      <t>(This means equipment which will be left with the School/Club/ Organisation post delivery period)</t>
    </r>
  </si>
  <si>
    <r>
      <t xml:space="preserve">How likely is this risk to occur?
</t>
    </r>
    <r>
      <rPr>
        <i/>
        <sz val="10"/>
        <rFont val="Arial"/>
        <family val="2"/>
      </rPr>
      <t>(1=Not Likely --- 10=Very Likely)</t>
    </r>
  </si>
  <si>
    <r>
      <t xml:space="preserve">Potential and Actual Risks
</t>
    </r>
    <r>
      <rPr>
        <i/>
        <sz val="10"/>
        <rFont val="Arial"/>
        <family val="2"/>
      </rPr>
      <t>(What are the potential risks associated to your project which may affect its success)</t>
    </r>
  </si>
  <si>
    <r>
      <t xml:space="preserve">Cost per person / per opportunity Analysis </t>
    </r>
    <r>
      <rPr>
        <i/>
        <sz val="10"/>
        <rFont val="Arial"/>
        <family val="2"/>
      </rPr>
      <t>(KiwiSport Funding Request / Number of Opportunities)</t>
    </r>
  </si>
  <si>
    <t>Administration and Overhead costs:</t>
  </si>
  <si>
    <r>
      <t xml:space="preserve">[List any administration and/or overhead costs  
</t>
    </r>
    <r>
      <rPr>
        <i/>
        <sz val="9"/>
        <rFont val="Arial"/>
        <family val="2"/>
      </rPr>
      <t>Please note that this will automatically transfer to the in-kind costs as it is not eligible for Kiwisport funding</t>
    </r>
    <r>
      <rPr>
        <sz val="9"/>
        <rFont val="Arial"/>
        <family val="2"/>
      </rPr>
      <t>]</t>
    </r>
  </si>
  <si>
    <r>
      <t xml:space="preserve">[List any marketing expenses
</t>
    </r>
    <r>
      <rPr>
        <i/>
        <sz val="9"/>
        <rFont val="Arial"/>
        <family val="2"/>
      </rPr>
      <t>Please note that this will automatically transfer to the in-kind costs as it is not eligible for Kiwisport funding</t>
    </r>
    <r>
      <rPr>
        <sz val="9"/>
        <rFont val="Arial"/>
        <family val="2"/>
      </rPr>
      <t>]</t>
    </r>
  </si>
  <si>
    <r>
      <t xml:space="preserve">[Outline any  transport expenses for participant transport
</t>
    </r>
    <r>
      <rPr>
        <i/>
        <sz val="9"/>
        <rFont val="Arial"/>
        <family val="2"/>
      </rPr>
      <t>Please note that this will automatically transfer to the in-kind costs as it is not eligible for Kiwisport funding</t>
    </r>
    <r>
      <rPr>
        <sz val="9"/>
        <rFont val="Arial"/>
        <family val="2"/>
      </rPr>
      <t>]</t>
    </r>
  </si>
  <si>
    <r>
      <t xml:space="preserve">Project Expenditure and Income :
</t>
    </r>
    <r>
      <rPr>
        <sz val="11"/>
        <rFont val="Arial"/>
        <family val="2"/>
      </rPr>
      <t>Please outline the costs for the full duration of your project.
If you have any doubts as to what you can and cant apply for, please refer to the 'Information" tab below for more info on KiwiSport funding criteria</t>
    </r>
  </si>
  <si>
    <t>Total No. of sessions you are delivering in this category</t>
  </si>
  <si>
    <t>Approximately how much funding will you be looking from KiwiSport to run this project? :</t>
  </si>
  <si>
    <r>
      <t>When will your project will be delivered?</t>
    </r>
    <r>
      <rPr>
        <b/>
        <i/>
        <sz val="10"/>
        <rFont val="Arial"/>
        <family val="2"/>
      </rPr>
      <t xml:space="preserve">
</t>
    </r>
    <r>
      <rPr>
        <i/>
        <sz val="10"/>
        <rFont val="Arial"/>
        <family val="2"/>
      </rPr>
      <t>(i.e. In-Curriculum Time, Before/After School, Lunch time, School Holidays, Weekends)
NB. Priority weighting will be given for Non-Curricular activities</t>
    </r>
  </si>
  <si>
    <r>
      <t xml:space="preserve">Sport:
</t>
    </r>
    <r>
      <rPr>
        <i/>
        <sz val="10"/>
        <rFont val="Arial"/>
        <family val="2"/>
      </rPr>
      <t>(if more than one sport is being delivered, please choose "Multiple Sports" from the dropdown options and detail sports to box which appears to the right)</t>
    </r>
  </si>
  <si>
    <t xml:space="preserve">Project Management :
Project Delivery :
Identified Need :
How will your project be monitored and evaluated :
How does your project align with National and Regional Strategies :
</t>
  </si>
  <si>
    <r>
      <rPr>
        <b/>
        <u/>
        <sz val="10"/>
        <rFont val="Arial"/>
        <family val="2"/>
      </rPr>
      <t>New Project Description :</t>
    </r>
    <r>
      <rPr>
        <b/>
        <sz val="10"/>
        <rFont val="Arial"/>
        <family val="2"/>
      </rPr>
      <t xml:space="preserve">
</t>
    </r>
    <r>
      <rPr>
        <i/>
        <sz val="10"/>
        <rFont val="Arial"/>
        <family val="2"/>
      </rPr>
      <t xml:space="preserve">Please provide a detailed description of the project you are now applying for. It is important that all aspects of the project are articulated clearly for the relevant KiwiSport Advisory Group. </t>
    </r>
  </si>
  <si>
    <r>
      <t xml:space="preserve">Finish date:
</t>
    </r>
    <r>
      <rPr>
        <sz val="9"/>
        <rFont val="Arial"/>
        <family val="2"/>
      </rPr>
      <t>DD/MM/YYYY</t>
    </r>
  </si>
  <si>
    <r>
      <t xml:space="preserve">Start Date :
</t>
    </r>
    <r>
      <rPr>
        <sz val="9"/>
        <rFont val="Arial"/>
        <family val="2"/>
      </rPr>
      <t>DD/MM/YYYY</t>
    </r>
  </si>
  <si>
    <r>
      <t xml:space="preserve">Proposed length of Project :
</t>
    </r>
    <r>
      <rPr>
        <i/>
        <sz val="9"/>
        <rFont val="Arial"/>
        <family val="2"/>
      </rPr>
      <t>(1, 2 or 3 years)</t>
    </r>
  </si>
  <si>
    <t>A) How long is your project planned to run for AND
B) When will you start and finish this project? :</t>
  </si>
  <si>
    <r>
      <t>What percentage of your delivery will happen in each RST Region?</t>
    </r>
    <r>
      <rPr>
        <b/>
        <i/>
        <sz val="10"/>
        <rFont val="Arial"/>
        <family val="2"/>
      </rPr>
      <t xml:space="preserve"> 
</t>
    </r>
    <r>
      <rPr>
        <i/>
        <sz val="10"/>
        <rFont val="Arial"/>
        <family val="2"/>
      </rPr>
      <t>(i.e: Harbour Sport 40%, Sport Waitakere 50%, Sport Auckland 5%, Counties Manukau 5%)</t>
    </r>
  </si>
  <si>
    <t>Waiheke/Great Barrier Island</t>
  </si>
  <si>
    <t>Years</t>
  </si>
  <si>
    <t>Data Summmary</t>
  </si>
  <si>
    <t>Expression Of Interest form</t>
  </si>
  <si>
    <t>EoI</t>
  </si>
  <si>
    <t>Key Perfomance Indicator</t>
  </si>
  <si>
    <t>KPI</t>
  </si>
  <si>
    <t>Professional Development</t>
  </si>
  <si>
    <t>Regional Sport Organisation</t>
  </si>
  <si>
    <t>RSO</t>
  </si>
  <si>
    <t>National Sport Organisation</t>
  </si>
  <si>
    <t>NSO</t>
  </si>
  <si>
    <t>Regional Sports Trust</t>
  </si>
  <si>
    <t>Meaning</t>
  </si>
  <si>
    <t>Acronym</t>
  </si>
  <si>
    <r>
      <rPr>
        <b/>
        <u/>
        <sz val="11"/>
        <color rgb="FFFF0000"/>
        <rFont val="Calibri"/>
        <family val="2"/>
        <scheme val="minor"/>
      </rPr>
      <t>Points of Note</t>
    </r>
    <r>
      <rPr>
        <sz val="11"/>
        <color theme="1"/>
        <rFont val="Calibri"/>
        <family val="2"/>
        <scheme val="minor"/>
      </rPr>
      <t xml:space="preserve">
- Most questions do have prompts and our advice is to really try and 'flesh' these out as much as you can. No amount of information is too much information so please do use detail, as we really need to see that your project is one we can see making a huge impact on our community, and thus progress it to the next stage.
- We want to make sure that your project really is fit for purpose, so if you have any queries do not hesitate to contact your local RST lead (all of their contact details are at the bottom of the "YOUR PROJECT" tab), as they will be more than happy to help you fill in those tricky bits.
</t>
    </r>
  </si>
  <si>
    <t>Coach transport (i.e. petrol costs)
Marketing (i.e. Marketing Material, website costs)
Capital Costs (i.e. Purchasing property, vehicles etc)
Project Management/Staffing costs and Overheads</t>
  </si>
  <si>
    <t xml:space="preserve">Coaching Costs (i.e. Hourly wage)
Equipment Costs (including purchase and rental)
Facility Hire costs
Professional Development Costs (i.e. Resources)
Participant Transport (please note that this is only in some circumstances, so please consult with your local RST)
</t>
  </si>
  <si>
    <r>
      <rPr>
        <b/>
        <u/>
        <sz val="11"/>
        <color rgb="FFFF0000"/>
        <rFont val="Calibri"/>
        <family val="2"/>
        <scheme val="minor"/>
      </rPr>
      <t>What CANNOT be funded under Kiwisport</t>
    </r>
    <r>
      <rPr>
        <sz val="11"/>
        <color theme="1"/>
        <rFont val="Calibri"/>
        <family val="2"/>
        <scheme val="minor"/>
      </rPr>
      <t xml:space="preserve">
</t>
    </r>
  </si>
  <si>
    <r>
      <rPr>
        <b/>
        <u/>
        <sz val="11"/>
        <color rgb="FFFF0000"/>
        <rFont val="Calibri"/>
        <family val="2"/>
        <scheme val="minor"/>
      </rPr>
      <t>What CAN be funded under Kiwisport</t>
    </r>
    <r>
      <rPr>
        <sz val="11"/>
        <color theme="1"/>
        <rFont val="Calibri"/>
        <family val="2"/>
        <scheme val="minor"/>
      </rPr>
      <t xml:space="preserve">
</t>
    </r>
  </si>
  <si>
    <r>
      <rPr>
        <b/>
        <u/>
        <sz val="11"/>
        <color rgb="FFFF0000"/>
        <rFont val="Calibri"/>
        <family val="2"/>
        <scheme val="minor"/>
      </rPr>
      <t>What are the restrictions around Kiwisport funding?</t>
    </r>
    <r>
      <rPr>
        <sz val="11"/>
        <color theme="1"/>
        <rFont val="Calibri"/>
        <family val="2"/>
        <scheme val="minor"/>
      </rPr>
      <t xml:space="preserve">
There are certain things that KiwiSport can cover the cost of and things that it can't. The below list give some guidance around what these differences are. Please note that this list is not exhaustive and it will pay to speak to your local RST Relationship Manager should you have any questions or queries.</t>
    </r>
  </si>
  <si>
    <r>
      <rPr>
        <b/>
        <u/>
        <sz val="11"/>
        <color rgb="FFFF0000"/>
        <rFont val="Calibri"/>
        <family val="2"/>
        <scheme val="minor"/>
      </rPr>
      <t>So how do these forms work?</t>
    </r>
    <r>
      <rPr>
        <sz val="11"/>
        <color theme="1"/>
        <rFont val="Calibri"/>
        <family val="2"/>
        <scheme val="minor"/>
      </rPr>
      <t xml:space="preserve">
Simply glance to the bottom of this page and you will see 3 tabs.
1) </t>
    </r>
    <r>
      <rPr>
        <b/>
        <sz val="11"/>
        <color rgb="FFFF0000"/>
        <rFont val="Calibri"/>
        <family val="2"/>
        <scheme val="minor"/>
      </rPr>
      <t>"Information"</t>
    </r>
    <r>
      <rPr>
        <sz val="11"/>
        <color theme="1"/>
        <rFont val="Calibri"/>
        <family val="2"/>
        <scheme val="minor"/>
      </rPr>
      <t xml:space="preserve"> - This is the tab you are currently reading. This gives you some information on what the tabs are, some key points to note ahead of your submission and a legend (below) on what all of the acronyms you will see throughout mean or refer to.
2) </t>
    </r>
    <r>
      <rPr>
        <b/>
        <sz val="11"/>
        <color rgb="FFFF0000"/>
        <rFont val="Calibri"/>
        <family val="2"/>
        <scheme val="minor"/>
      </rPr>
      <t>"YOUR PROJECT"</t>
    </r>
    <r>
      <rPr>
        <sz val="11"/>
        <color theme="1"/>
        <rFont val="Calibri"/>
        <family val="2"/>
        <scheme val="minor"/>
      </rPr>
      <t xml:space="preserve"> - This is the tab within which you will fill out your project information that you are applying for. Initially you will notice that it is a shortened version of the full application form as it is used as an Expression of Interest to ensure your project meets some of the key requirements to be a successful KiwiSport funded project. Once you have filled this out and returned it to the relevant RST, they will then assess it against some strict criteria and get back to you with the next steps.
3) </t>
    </r>
    <r>
      <rPr>
        <b/>
        <sz val="11"/>
        <color rgb="FFFF0000"/>
        <rFont val="Calibri"/>
        <family val="2"/>
        <scheme val="minor"/>
      </rPr>
      <t>"Example Project"</t>
    </r>
    <r>
      <rPr>
        <sz val="11"/>
        <color theme="1"/>
        <rFont val="Calibri"/>
        <family val="2"/>
        <scheme val="minor"/>
      </rPr>
      <t xml:space="preserve"> - Consider this a guide to filling out your own project form as this is a purely fictitious example of a project. This example gives you an idea of what information is required for each question area. Please do have a look over this as it could answer some of your queries. </t>
    </r>
  </si>
  <si>
    <t>Please use this form to apply for the Regional, Local Community and FastFunds for any of the Auckland Regional Sports Trusts.</t>
  </si>
  <si>
    <t xml:space="preserve">Welcome to the Auckland KiwiSport Application form </t>
  </si>
  <si>
    <t>Club Manager</t>
  </si>
  <si>
    <t>P. Erson</t>
  </si>
  <si>
    <t>Mr P. Erson</t>
  </si>
  <si>
    <t>We have an agreement with the school that the facility will be available for the entirety of our projects life cycle</t>
  </si>
  <si>
    <t>School may use facility for another event/activity</t>
  </si>
  <si>
    <t xml:space="preserve">We have made the sessions accesible and free. </t>
  </si>
  <si>
    <t>Students may not turn up</t>
  </si>
  <si>
    <t>FunBall Sports Club will offer this as an in kind contribution to the project.</t>
  </si>
  <si>
    <t>Administration time of Project lead at FunBall Sports Club - (20hrs x $25)</t>
  </si>
  <si>
    <t>Resources to be used with teachers and left at the school ($50 per teacher x 12)</t>
  </si>
  <si>
    <t>we will supply our standard posters and Social media/website uploading is part of our service</t>
  </si>
  <si>
    <t xml:space="preserve">Some posters for schools and social media/website posting. </t>
  </si>
  <si>
    <t>n/a</t>
  </si>
  <si>
    <t>2 x FunBall Equipment pack (including balls, blow up goals, line markers and online and physical resources) @ $500 each which will be left at the 2 schools at the end of the project.</t>
  </si>
  <si>
    <t>The club will give their venue free of charge as an in-kind contribution
The School will offer a 50% reduction in their hireage rate as it is a project for their students</t>
  </si>
  <si>
    <t>School Venue hire - $50 per hour x 48 sessions = $2400
Club Venue - $75 per hour x 25 sessions = $1875</t>
  </si>
  <si>
    <t>2 coaches for 60 minutes at $25 per hour per coach over 24 sessions</t>
  </si>
  <si>
    <t>2 coaches for 60 minutes at $25 per hour per coach over 48 sessions</t>
  </si>
  <si>
    <t>Total No. of sessions you are delivering</t>
  </si>
  <si>
    <t>Having this school on board means we can access their students and also their facilities to deliver our sport. Also having the school associated to the club means we are building strong links in our community between sport and schools.</t>
  </si>
  <si>
    <t>Giving access to students and facilities</t>
  </si>
  <si>
    <t>Principal</t>
  </si>
  <si>
    <t>Mr H. Teacher</t>
  </si>
  <si>
    <t>Our Local School</t>
  </si>
  <si>
    <t>Mrs P. Rincipal</t>
  </si>
  <si>
    <t>West Auckland School</t>
  </si>
  <si>
    <t>Having our NSO on board means our delivery is in line with national strategies and also goes through their media channels which are far more robust than ours. Also as they are contributing financially, we can grow the project beyond the KiwiSport funded timeframe.</t>
  </si>
  <si>
    <t xml:space="preserve">Support through marketing, social media and financial support </t>
  </si>
  <si>
    <t>CEO of FunBall NZ</t>
  </si>
  <si>
    <t>Mrs F. Ball</t>
  </si>
  <si>
    <t>FunBall NZ</t>
  </si>
  <si>
    <t>We will be offering the initial sessions for free and the first 6 months post-project at a 50% discount with regards to fees to entice people to join our club</t>
  </si>
  <si>
    <t>We are a club who will be delivering in a school setting so we have struck a relationship with the school where we can access their students and facilities in return for use of our facilities during curirculum time for PE lessons as appropriate</t>
  </si>
  <si>
    <t>At present our sport is not hugely accessible to children based upon the time it is run. By moving to after school sessions and taking away the cost and travel barriers, we are making the sport much more accessible.</t>
  </si>
  <si>
    <t>If we get the demand we require, based on the response to our surveying of ex-players and students, we will start up a permanent after school session to cater for those who prefer to play at this time. 
We will be offering Professional Development to teachers throughout the project so that they can competently and confidently deliver the project ongoing.
We will also be applying for FunBall equipment to leave at the schools so that they have the right equipment to be able to continue to play.
Although initially the opportunities are free, once they join our regular club sessions, we will offer a 50% discount on fees for the first 6 months out of the KiwiSport project to encourgae them to joing up. We also have a Student category for signing up to the club which is significantly cheaper than full fees.</t>
  </si>
  <si>
    <t xml:space="preserve">Our project is planned to be delivered to secondary school aged students, after school on a Monday. We will be delivering the sport of FunBall and sessions will be run at 2 schools and the club setting in order to reduce cost and time of transport. We will deliver 1 block of 6 weeks per term per school, totaling 8 blocks across the 2 schools. We will also run 1 block of 6 sessions per term (totaling 4 blocks) on a Wednesday at the club venue.  Each block of FunBall sessions will begin with introduction skills, then progress over the 6 weeks into game sessions as appropriate. We will also be delivering professional development to teachers who will be present throughout the school sessions so they can competently deliver the sport in their school on an ongoing basis. We will leave the appropriate equipment with the school via this funding also.
This project came about as we noticed our club numbers were plateauing and also our National Sports Organisation (NSO) statistics show participation in our sport of FunBall is declining. We spoke to school students and also former club members to ask them what would make them participate and they said having the sport available at a more accessible time would make them play more.
Our NSO strategy is to get more FunBall happening in non-club settings, so having part of our delivery happening in a school setting means our project aligns with their strategy. We will monitor our project regularly and feedback on a quarterly/termly basis. We will also supply a full case study and financial review of the project.
</t>
  </si>
  <si>
    <t xml:space="preserve">KiwiSport After School FunBall </t>
  </si>
  <si>
    <t>X</t>
  </si>
  <si>
    <t>021 123 4567</t>
  </si>
  <si>
    <t>P.Erson@funballsportsclub.com.nz</t>
  </si>
  <si>
    <t>Fun Sports Club, 1 Sports Road, Henderson, 0610.</t>
  </si>
  <si>
    <t>FunBall Sports Club</t>
  </si>
  <si>
    <r>
      <t>What percentage of your delivery will happen in each RST Region?</t>
    </r>
    <r>
      <rPr>
        <b/>
        <i/>
        <sz val="10"/>
        <rFont val="Arial"/>
        <family val="2"/>
      </rPr>
      <t xml:space="preserve"> 
(i.e: Harbour Sport 40%, Sport Waitakere 50%, Sport Auckland 5%, Counties Manukau 5%)</t>
    </r>
  </si>
  <si>
    <t>Funball</t>
  </si>
  <si>
    <t>After School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</si>
</sst>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00_-;\-&quot;£&quot;* #,##0.00_-;_-&quot;£&quot;* &quot;-&quot;??_-;_-@_-"/>
    <numFmt numFmtId="165" formatCode="&quot;£&quot;#,##0.00"/>
    <numFmt numFmtId="166" formatCode="&quot;$&quot;#,##0.00"/>
  </numFmts>
  <fonts count="44" x14ac:knownFonts="1">
    <font>
      <sz val="11"/>
      <color theme="1"/>
      <name val="Calibri"/>
      <family val="2"/>
      <scheme val="minor"/>
    </font>
    <font>
      <i/>
      <sz val="11"/>
      <color rgb="FF7F7F7F"/>
      <name val="Calibri"/>
      <family val="2"/>
      <scheme val="minor"/>
    </font>
    <font>
      <sz val="10"/>
      <name val="Arial"/>
      <family val="2"/>
    </font>
    <font>
      <sz val="10"/>
      <name val="Arial"/>
      <family val="2"/>
    </font>
    <font>
      <u/>
      <sz val="11"/>
      <color theme="10"/>
      <name val="Calibri"/>
      <family val="2"/>
      <scheme val="minor"/>
    </font>
    <font>
      <u/>
      <sz val="10"/>
      <color indexed="12"/>
      <name val="Arial"/>
      <family val="2"/>
    </font>
    <font>
      <sz val="10"/>
      <name val="Arial"/>
      <family val="2"/>
    </font>
    <font>
      <sz val="11"/>
      <color theme="1"/>
      <name val="Calibri"/>
      <family val="2"/>
      <scheme val="minor"/>
    </font>
    <font>
      <b/>
      <sz val="11"/>
      <color theme="1"/>
      <name val="Calibri"/>
      <family val="2"/>
      <scheme val="minor"/>
    </font>
    <font>
      <sz val="11"/>
      <name val="Calibri"/>
      <family val="2"/>
      <scheme val="minor"/>
    </font>
    <font>
      <b/>
      <sz val="10"/>
      <name val="Arial"/>
      <family val="2"/>
    </font>
    <font>
      <b/>
      <sz val="12"/>
      <name val="Arial"/>
      <family val="2"/>
    </font>
    <font>
      <b/>
      <i/>
      <sz val="10"/>
      <name val="Arial"/>
      <family val="2"/>
    </font>
    <font>
      <b/>
      <sz val="10"/>
      <color indexed="9"/>
      <name val="Arial"/>
      <family val="2"/>
    </font>
    <font>
      <b/>
      <sz val="9"/>
      <name val="Arial"/>
      <family val="2"/>
    </font>
    <font>
      <sz val="10"/>
      <color indexed="9"/>
      <name val="Arial"/>
      <family val="2"/>
    </font>
    <font>
      <b/>
      <sz val="11"/>
      <name val="Arial"/>
      <family val="2"/>
    </font>
    <font>
      <sz val="11"/>
      <name val="Arial"/>
      <family val="2"/>
    </font>
    <font>
      <b/>
      <u/>
      <sz val="11"/>
      <name val="Arial"/>
      <family val="2"/>
    </font>
    <font>
      <b/>
      <i/>
      <u/>
      <sz val="10"/>
      <name val="Arial"/>
      <family val="2"/>
    </font>
    <font>
      <b/>
      <u/>
      <sz val="10"/>
      <name val="Arial"/>
      <family val="2"/>
    </font>
    <font>
      <sz val="14"/>
      <name val="Arial"/>
      <family val="2"/>
    </font>
    <font>
      <sz val="9"/>
      <name val="Arial"/>
      <family val="2"/>
    </font>
    <font>
      <sz val="10"/>
      <color rgb="FF000000"/>
      <name val="Arial"/>
      <family val="2"/>
    </font>
    <font>
      <sz val="10"/>
      <color theme="1"/>
      <name val="Arial"/>
      <family val="2"/>
    </font>
    <font>
      <i/>
      <sz val="10"/>
      <name val="Arial"/>
      <family val="2"/>
    </font>
    <font>
      <sz val="10"/>
      <color theme="0"/>
      <name val="Arial"/>
      <family val="2"/>
    </font>
    <font>
      <b/>
      <u/>
      <sz val="12"/>
      <name val="Arial"/>
      <family val="2"/>
    </font>
    <font>
      <b/>
      <sz val="20"/>
      <color theme="0"/>
      <name val="Arial"/>
      <family val="2"/>
    </font>
    <font>
      <i/>
      <sz val="12"/>
      <name val="Arial"/>
      <family val="2"/>
    </font>
    <font>
      <sz val="22"/>
      <name val="Arial"/>
      <family val="2"/>
    </font>
    <font>
      <i/>
      <sz val="11"/>
      <name val="Arial"/>
      <family val="2"/>
    </font>
    <font>
      <b/>
      <u/>
      <sz val="14"/>
      <name val="Arial"/>
      <family val="2"/>
    </font>
    <font>
      <b/>
      <sz val="14"/>
      <name val="Arial"/>
      <family val="2"/>
    </font>
    <font>
      <b/>
      <i/>
      <u/>
      <sz val="11"/>
      <name val="Arial"/>
      <family val="2"/>
    </font>
    <font>
      <i/>
      <u/>
      <sz val="12"/>
      <name val="Arial"/>
      <family val="2"/>
    </font>
    <font>
      <sz val="24"/>
      <name val="Bradley Hand ITC"/>
      <family val="4"/>
    </font>
    <font>
      <i/>
      <sz val="9"/>
      <name val="Arial"/>
      <family val="2"/>
    </font>
    <font>
      <b/>
      <u/>
      <sz val="11"/>
      <color rgb="FFFF0000"/>
      <name val="Calibri"/>
      <family val="2"/>
      <scheme val="minor"/>
    </font>
    <font>
      <b/>
      <sz val="11"/>
      <color rgb="FFFF0000"/>
      <name val="Calibri"/>
      <family val="2"/>
      <scheme val="minor"/>
    </font>
    <font>
      <sz val="12"/>
      <color rgb="FFFF0000"/>
      <name val="Calibri"/>
      <family val="2"/>
      <scheme val="minor"/>
    </font>
    <font>
      <b/>
      <sz val="14"/>
      <color rgb="FFFF0000"/>
      <name val="Calibri"/>
      <family val="2"/>
      <scheme val="minor"/>
    </font>
    <font>
      <sz val="10"/>
      <name val="Verdana"/>
      <family val="2"/>
    </font>
    <font>
      <sz val="16"/>
      <name val="Arial"/>
      <family val="2"/>
    </font>
  </fonts>
  <fills count="10">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darkUp">
        <bgColor theme="0"/>
      </patternFill>
    </fill>
    <fill>
      <patternFill patternType="solid">
        <fgColor theme="3" tint="-0.249977111117893"/>
        <bgColor indexed="64"/>
      </patternFill>
    </fill>
    <fill>
      <patternFill patternType="solid">
        <fgColor theme="0"/>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s>
  <cellStyleXfs count="15">
    <xf numFmtId="0" fontId="0" fillId="0" borderId="0"/>
    <xf numFmtId="0" fontId="1" fillId="0" borderId="0" applyNumberFormat="0" applyFill="0" applyBorder="0" applyAlignment="0" applyProtection="0"/>
    <xf numFmtId="0" fontId="2" fillId="0" borderId="0"/>
    <xf numFmtId="164" fontId="3" fillId="0" borderId="0" applyFont="0" applyFill="0" applyBorder="0" applyAlignment="0" applyProtection="0"/>
    <xf numFmtId="164" fontId="3" fillId="0" borderId="0" applyFont="0" applyFill="0" applyBorder="0" applyAlignment="0" applyProtection="0"/>
    <xf numFmtId="0" fontId="4" fillId="0" borderId="0" applyNumberFormat="0" applyFill="0" applyBorder="0" applyAlignment="0" applyProtection="0"/>
    <xf numFmtId="0" fontId="3" fillId="0" borderId="0"/>
    <xf numFmtId="0" fontId="5" fillId="0" borderId="0" applyNumberFormat="0" applyFill="0" applyBorder="0" applyAlignment="0" applyProtection="0">
      <alignment vertical="top"/>
      <protection locked="0"/>
    </xf>
    <xf numFmtId="9" fontId="3" fillId="0" borderId="0" applyFont="0" applyFill="0" applyBorder="0" applyAlignment="0" applyProtection="0"/>
    <xf numFmtId="0" fontId="6"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44" fontId="7" fillId="0" borderId="0" applyFont="0" applyFill="0" applyBorder="0" applyAlignment="0" applyProtection="0"/>
  </cellStyleXfs>
  <cellXfs count="278">
    <xf numFmtId="0" fontId="0" fillId="0" borderId="0" xfId="0"/>
    <xf numFmtId="0" fontId="2" fillId="0" borderId="0" xfId="2" applyFont="1" applyProtection="1"/>
    <xf numFmtId="0" fontId="2" fillId="0" borderId="0" xfId="2" applyFont="1" applyBorder="1" applyAlignment="1" applyProtection="1">
      <alignment vertical="center"/>
    </xf>
    <xf numFmtId="0" fontId="10" fillId="0" borderId="0" xfId="2" applyFont="1" applyBorder="1" applyAlignment="1" applyProtection="1">
      <alignment vertical="center"/>
    </xf>
    <xf numFmtId="0" fontId="10" fillId="0" borderId="0" xfId="2" applyFont="1" applyProtection="1"/>
    <xf numFmtId="0" fontId="10" fillId="0" borderId="0" xfId="2" applyFont="1" applyBorder="1" applyAlignment="1" applyProtection="1">
      <alignment horizontal="left" vertical="center"/>
    </xf>
    <xf numFmtId="0" fontId="10" fillId="0" borderId="0" xfId="2" applyFont="1" applyBorder="1" applyProtection="1"/>
    <xf numFmtId="0" fontId="2" fillId="0" borderId="0" xfId="2" applyFont="1" applyBorder="1" applyAlignment="1" applyProtection="1">
      <alignment horizontal="left" vertical="center"/>
    </xf>
    <xf numFmtId="0" fontId="2" fillId="0" borderId="0" xfId="2" applyFont="1" applyBorder="1" applyAlignment="1" applyProtection="1">
      <alignment horizontal="left"/>
    </xf>
    <xf numFmtId="0" fontId="2" fillId="0" borderId="0" xfId="2" applyFont="1" applyAlignment="1" applyProtection="1">
      <alignment vertical="center"/>
    </xf>
    <xf numFmtId="0" fontId="2" fillId="0" borderId="0" xfId="2" applyFont="1" applyBorder="1" applyProtection="1"/>
    <xf numFmtId="0" fontId="2" fillId="2" borderId="0" xfId="2" applyFont="1" applyFill="1" applyBorder="1" applyAlignment="1" applyProtection="1">
      <alignment vertical="center"/>
    </xf>
    <xf numFmtId="0" fontId="10" fillId="2" borderId="0" xfId="2" applyFont="1" applyFill="1" applyBorder="1" applyAlignment="1" applyProtection="1">
      <alignment vertical="center"/>
    </xf>
    <xf numFmtId="0" fontId="13" fillId="3" borderId="7" xfId="2" applyFont="1" applyFill="1" applyBorder="1" applyAlignment="1" applyProtection="1">
      <alignment vertical="center"/>
    </xf>
    <xf numFmtId="0" fontId="13" fillId="3" borderId="0" xfId="2" applyFont="1" applyFill="1" applyBorder="1" applyAlignment="1" applyProtection="1">
      <alignment vertical="center"/>
    </xf>
    <xf numFmtId="0" fontId="10" fillId="4" borderId="4" xfId="2" applyFont="1" applyFill="1" applyBorder="1" applyAlignment="1" applyProtection="1">
      <alignment vertical="center" wrapText="1"/>
    </xf>
    <xf numFmtId="0" fontId="15" fillId="0" borderId="0" xfId="2" applyFont="1" applyAlignment="1" applyProtection="1">
      <alignment vertical="center"/>
    </xf>
    <xf numFmtId="0" fontId="10" fillId="0" borderId="0" xfId="2" applyFont="1" applyFill="1" applyBorder="1" applyAlignment="1" applyProtection="1">
      <alignment horizontal="center" vertical="center" wrapText="1"/>
    </xf>
    <xf numFmtId="49" fontId="2" fillId="0" borderId="0" xfId="2" applyNumberFormat="1" applyFont="1" applyFill="1" applyBorder="1" applyAlignment="1" applyProtection="1">
      <alignment horizontal="center" vertical="top" wrapText="1"/>
    </xf>
    <xf numFmtId="44" fontId="2" fillId="0" borderId="0" xfId="14" applyNumberFormat="1" applyFont="1" applyFill="1" applyBorder="1" applyAlignment="1" applyProtection="1">
      <alignment horizontal="center" vertical="center" wrapText="1"/>
    </xf>
    <xf numFmtId="49" fontId="2" fillId="7" borderId="0" xfId="2" applyNumberFormat="1" applyFont="1" applyFill="1" applyBorder="1" applyAlignment="1" applyProtection="1">
      <alignment horizontal="center" vertical="top" wrapText="1"/>
    </xf>
    <xf numFmtId="44" fontId="2" fillId="7" borderId="0" xfId="14" applyNumberFormat="1" applyFont="1" applyFill="1" applyBorder="1" applyAlignment="1" applyProtection="1">
      <alignment horizontal="center" vertical="center" wrapText="1"/>
    </xf>
    <xf numFmtId="0" fontId="2" fillId="2" borderId="0" xfId="2" applyFont="1" applyFill="1" applyBorder="1" applyAlignment="1" applyProtection="1">
      <alignment horizontal="left" vertical="center"/>
    </xf>
    <xf numFmtId="0" fontId="15" fillId="0" borderId="0" xfId="2" applyFont="1" applyBorder="1" applyAlignment="1" applyProtection="1">
      <alignment vertical="center"/>
    </xf>
    <xf numFmtId="0" fontId="2" fillId="0" borderId="0" xfId="2" applyFont="1" applyFill="1" applyBorder="1" applyAlignment="1" applyProtection="1">
      <alignment vertical="center"/>
    </xf>
    <xf numFmtId="0" fontId="15" fillId="0" borderId="0" xfId="2" applyFont="1" applyBorder="1" applyAlignment="1" applyProtection="1">
      <alignment horizontal="left" vertical="center"/>
    </xf>
    <xf numFmtId="0" fontId="2" fillId="0" borderId="0" xfId="2" applyFont="1" applyFill="1" applyBorder="1" applyAlignment="1" applyProtection="1">
      <alignment horizontal="left" vertical="center"/>
    </xf>
    <xf numFmtId="0" fontId="10" fillId="0" borderId="0" xfId="2" applyFont="1" applyFill="1" applyBorder="1" applyAlignment="1" applyProtection="1">
      <alignment horizontal="left" vertical="center"/>
    </xf>
    <xf numFmtId="0" fontId="2" fillId="2" borderId="0" xfId="2" applyFont="1" applyFill="1" applyBorder="1" applyAlignment="1" applyProtection="1">
      <alignment horizontal="left" vertical="center" wrapText="1"/>
    </xf>
    <xf numFmtId="0" fontId="10" fillId="5" borderId="4" xfId="2" applyFont="1" applyFill="1" applyBorder="1" applyAlignment="1" applyProtection="1">
      <alignment vertical="center" wrapText="1"/>
    </xf>
    <xf numFmtId="0" fontId="2" fillId="2" borderId="0" xfId="2" applyFont="1" applyFill="1" applyBorder="1" applyAlignment="1" applyProtection="1">
      <alignment vertical="center" wrapText="1"/>
    </xf>
    <xf numFmtId="165" fontId="15" fillId="2" borderId="0" xfId="2" applyNumberFormat="1" applyFont="1" applyFill="1" applyBorder="1" applyAlignment="1" applyProtection="1">
      <alignment horizontal="center" vertical="center"/>
    </xf>
    <xf numFmtId="0" fontId="2" fillId="0" borderId="0" xfId="2" applyFont="1" applyBorder="1" applyAlignment="1" applyProtection="1">
      <alignment vertical="top"/>
    </xf>
    <xf numFmtId="0" fontId="10" fillId="5" borderId="4" xfId="2" applyFont="1" applyFill="1" applyBorder="1" applyAlignment="1" applyProtection="1">
      <alignment vertical="center"/>
    </xf>
    <xf numFmtId="0" fontId="2" fillId="0" borderId="0" xfId="2" applyFont="1" applyBorder="1" applyAlignment="1" applyProtection="1">
      <alignment horizontal="center" vertical="center"/>
    </xf>
    <xf numFmtId="0" fontId="23" fillId="0" borderId="0" xfId="0" applyFont="1" applyBorder="1" applyAlignment="1" applyProtection="1">
      <alignment vertical="center"/>
    </xf>
    <xf numFmtId="0" fontId="24" fillId="0" borderId="0" xfId="0" applyFont="1" applyBorder="1" applyAlignment="1" applyProtection="1">
      <alignment vertical="center" wrapText="1"/>
    </xf>
    <xf numFmtId="0" fontId="23" fillId="0" borderId="0" xfId="0" applyFont="1" applyBorder="1" applyAlignment="1" applyProtection="1">
      <alignment vertical="center" wrapText="1"/>
    </xf>
    <xf numFmtId="49" fontId="17" fillId="4" borderId="4" xfId="2" applyNumberFormat="1" applyFont="1" applyFill="1" applyBorder="1" applyAlignment="1" applyProtection="1">
      <alignment horizontal="center" vertical="center" wrapText="1"/>
      <protection locked="0"/>
    </xf>
    <xf numFmtId="0" fontId="0" fillId="0" borderId="0" xfId="0" applyProtection="1"/>
    <xf numFmtId="0" fontId="4" fillId="0" borderId="0" xfId="5" applyProtection="1"/>
    <xf numFmtId="0" fontId="2" fillId="4" borderId="4" xfId="2" applyFont="1" applyFill="1" applyBorder="1" applyAlignment="1" applyProtection="1">
      <alignment horizontal="center" vertical="top" wrapText="1"/>
      <protection locked="0"/>
    </xf>
    <xf numFmtId="0" fontId="10" fillId="5" borderId="1" xfId="2" applyFont="1" applyFill="1" applyBorder="1" applyAlignment="1" applyProtection="1">
      <alignment horizontal="center" vertical="center" wrapText="1"/>
    </xf>
    <xf numFmtId="0" fontId="10" fillId="5" borderId="4" xfId="2" applyFont="1" applyFill="1" applyBorder="1" applyAlignment="1" applyProtection="1">
      <alignment horizontal="center" vertical="center" wrapText="1"/>
    </xf>
    <xf numFmtId="0" fontId="14" fillId="5" borderId="1" xfId="2" applyFont="1" applyFill="1" applyBorder="1" applyAlignment="1" applyProtection="1">
      <alignment vertical="center" wrapText="1"/>
    </xf>
    <xf numFmtId="0" fontId="10" fillId="7" borderId="0" xfId="2" applyFont="1" applyFill="1" applyBorder="1" applyAlignment="1" applyProtection="1">
      <alignment horizontal="center" vertical="center" wrapText="1"/>
    </xf>
    <xf numFmtId="0" fontId="26" fillId="0" borderId="0" xfId="2" applyFont="1" applyBorder="1" applyAlignment="1" applyProtection="1">
      <alignment vertical="center"/>
    </xf>
    <xf numFmtId="0" fontId="26" fillId="2" borderId="0" xfId="2" applyFont="1" applyFill="1" applyBorder="1" applyAlignment="1" applyProtection="1">
      <alignment vertical="center"/>
    </xf>
    <xf numFmtId="0" fontId="2" fillId="4" borderId="2" xfId="2" applyFont="1" applyFill="1" applyBorder="1" applyAlignment="1" applyProtection="1">
      <alignment vertical="center" wrapText="1"/>
    </xf>
    <xf numFmtId="166" fontId="2" fillId="4" borderId="4" xfId="14" applyNumberFormat="1" applyFont="1" applyFill="1" applyBorder="1" applyAlignment="1" applyProtection="1">
      <alignment horizontal="center" vertical="center"/>
      <protection locked="0"/>
    </xf>
    <xf numFmtId="166" fontId="10" fillId="4" borderId="4" xfId="14" applyNumberFormat="1" applyFont="1" applyFill="1" applyBorder="1" applyAlignment="1" applyProtection="1">
      <alignment horizontal="center" vertical="center"/>
    </xf>
    <xf numFmtId="0" fontId="10" fillId="5" borderId="1" xfId="2" applyFont="1" applyFill="1" applyBorder="1" applyAlignment="1" applyProtection="1">
      <alignment horizontal="center" vertical="center" wrapText="1"/>
    </xf>
    <xf numFmtId="0" fontId="10" fillId="5" borderId="4" xfId="2" applyFont="1" applyFill="1" applyBorder="1" applyAlignment="1" applyProtection="1">
      <alignment horizontal="center" vertical="center" wrapText="1"/>
    </xf>
    <xf numFmtId="0" fontId="14" fillId="5" borderId="1" xfId="2" applyFont="1" applyFill="1" applyBorder="1" applyAlignment="1" applyProtection="1">
      <alignment vertical="center" wrapText="1"/>
    </xf>
    <xf numFmtId="0" fontId="10" fillId="7" borderId="0" xfId="2" applyFont="1" applyFill="1" applyBorder="1" applyAlignment="1" applyProtection="1">
      <alignment horizontal="center" vertical="center" wrapText="1"/>
    </xf>
    <xf numFmtId="0" fontId="0" fillId="9" borderId="0" xfId="0" applyFill="1" applyProtection="1"/>
    <xf numFmtId="0" fontId="9" fillId="4" borderId="4" xfId="0" applyFont="1" applyFill="1" applyBorder="1" applyProtection="1"/>
    <xf numFmtId="0" fontId="9" fillId="4" borderId="4" xfId="0" applyFont="1" applyFill="1" applyBorder="1" applyAlignment="1" applyProtection="1">
      <alignment horizontal="center"/>
    </xf>
    <xf numFmtId="0" fontId="8" fillId="6" borderId="4" xfId="0" applyFont="1" applyFill="1" applyBorder="1" applyAlignment="1" applyProtection="1">
      <alignment horizontal="center"/>
    </xf>
    <xf numFmtId="0" fontId="42" fillId="0" borderId="0" xfId="2" applyFont="1" applyBorder="1" applyAlignment="1" applyProtection="1">
      <alignment vertical="center"/>
    </xf>
    <xf numFmtId="44" fontId="2" fillId="4" borderId="4" xfId="14" applyNumberFormat="1" applyFont="1" applyFill="1" applyBorder="1" applyAlignment="1" applyProtection="1">
      <alignment vertical="center"/>
    </xf>
    <xf numFmtId="49" fontId="17" fillId="4" borderId="4" xfId="2" applyNumberFormat="1" applyFont="1" applyFill="1" applyBorder="1" applyAlignment="1" applyProtection="1">
      <alignment horizontal="center" vertical="center" wrapText="1"/>
    </xf>
    <xf numFmtId="0" fontId="2" fillId="4" borderId="4" xfId="2" applyFont="1" applyFill="1" applyBorder="1" applyAlignment="1" applyProtection="1">
      <alignment horizontal="center" vertical="top" wrapText="1"/>
    </xf>
    <xf numFmtId="0" fontId="41" fillId="4" borderId="0" xfId="0" applyFont="1" applyFill="1" applyAlignment="1" applyProtection="1">
      <alignment horizontal="center"/>
    </xf>
    <xf numFmtId="0" fontId="42" fillId="4" borderId="0" xfId="2" applyFont="1" applyFill="1" applyBorder="1" applyAlignment="1" applyProtection="1">
      <alignment horizontal="center" vertical="center"/>
    </xf>
    <xf numFmtId="0" fontId="40" fillId="4" borderId="0" xfId="0" applyFont="1" applyFill="1" applyAlignment="1" applyProtection="1">
      <alignment horizontal="center"/>
    </xf>
    <xf numFmtId="0" fontId="0" fillId="4" borderId="0" xfId="0" applyFill="1" applyAlignment="1" applyProtection="1">
      <alignment horizontal="left" vertical="top" wrapText="1"/>
    </xf>
    <xf numFmtId="0" fontId="9" fillId="4" borderId="0" xfId="0" applyFont="1" applyFill="1" applyAlignment="1" applyProtection="1">
      <alignment horizontal="left" vertical="top" wrapText="1"/>
    </xf>
    <xf numFmtId="0" fontId="9" fillId="4" borderId="7" xfId="0" applyFont="1" applyFill="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0" fillId="4" borderId="0" xfId="0" applyFill="1" applyAlignment="1" applyProtection="1">
      <alignment horizontal="center" vertical="top" wrapText="1"/>
    </xf>
    <xf numFmtId="0" fontId="0" fillId="4" borderId="7" xfId="0" applyFill="1" applyBorder="1" applyAlignment="1" applyProtection="1">
      <alignment horizontal="center" vertical="top" wrapText="1"/>
    </xf>
    <xf numFmtId="0" fontId="0" fillId="4" borderId="0" xfId="0" applyFill="1" applyBorder="1" applyAlignment="1" applyProtection="1">
      <alignment horizontal="center" vertical="top" wrapText="1"/>
    </xf>
    <xf numFmtId="0" fontId="10" fillId="5" borderId="1" xfId="2" applyFont="1" applyFill="1" applyBorder="1" applyAlignment="1" applyProtection="1">
      <alignment horizontal="center" vertical="center" wrapText="1"/>
    </xf>
    <xf numFmtId="0" fontId="10" fillId="5" borderId="3" xfId="2" applyFont="1" applyFill="1" applyBorder="1" applyAlignment="1" applyProtection="1">
      <alignment horizontal="center" vertical="center" wrapText="1"/>
    </xf>
    <xf numFmtId="49" fontId="2" fillId="4" borderId="1" xfId="2" applyNumberFormat="1" applyFont="1" applyFill="1" applyBorder="1" applyAlignment="1" applyProtection="1">
      <alignment horizontal="center" vertical="center" wrapText="1"/>
      <protection locked="0"/>
    </xf>
    <xf numFmtId="49" fontId="2" fillId="4" borderId="3" xfId="2" applyNumberFormat="1" applyFont="1" applyFill="1" applyBorder="1" applyAlignment="1" applyProtection="1">
      <alignment horizontal="center" vertical="center" wrapText="1"/>
      <protection locked="0"/>
    </xf>
    <xf numFmtId="49" fontId="2" fillId="4" borderId="2" xfId="2" applyNumberFormat="1" applyFont="1" applyFill="1" applyBorder="1" applyAlignment="1" applyProtection="1">
      <alignment horizontal="center" vertical="center" wrapText="1"/>
      <protection locked="0"/>
    </xf>
    <xf numFmtId="0" fontId="10" fillId="5" borderId="4" xfId="2" applyFont="1" applyFill="1" applyBorder="1" applyAlignment="1" applyProtection="1">
      <alignment horizontal="center" vertical="center" wrapText="1"/>
    </xf>
    <xf numFmtId="44" fontId="2" fillId="4" borderId="4" xfId="14" applyNumberFormat="1" applyFont="1" applyFill="1" applyBorder="1" applyAlignment="1" applyProtection="1">
      <alignment horizontal="center" vertical="center" wrapText="1"/>
      <protection locked="0"/>
    </xf>
    <xf numFmtId="0" fontId="10" fillId="5" borderId="1" xfId="2" applyFont="1" applyFill="1" applyBorder="1" applyAlignment="1" applyProtection="1">
      <alignment vertical="center"/>
    </xf>
    <xf numFmtId="0" fontId="10" fillId="5" borderId="3" xfId="2" applyFont="1" applyFill="1" applyBorder="1" applyAlignment="1" applyProtection="1">
      <alignment vertical="center"/>
    </xf>
    <xf numFmtId="0" fontId="2" fillId="4" borderId="4" xfId="2" applyFont="1" applyFill="1" applyBorder="1" applyAlignment="1" applyProtection="1">
      <alignment vertical="center" wrapText="1"/>
      <protection locked="0"/>
    </xf>
    <xf numFmtId="0" fontId="10" fillId="5" borderId="2" xfId="2" applyFont="1" applyFill="1" applyBorder="1" applyAlignment="1" applyProtection="1">
      <alignment vertical="center"/>
    </xf>
    <xf numFmtId="0" fontId="2" fillId="4" borderId="4" xfId="1" applyFont="1" applyFill="1" applyBorder="1" applyAlignment="1" applyProtection="1">
      <alignment vertical="top" wrapText="1"/>
      <protection locked="0"/>
    </xf>
    <xf numFmtId="0" fontId="14" fillId="5" borderId="1" xfId="2" applyFont="1" applyFill="1" applyBorder="1" applyAlignment="1" applyProtection="1">
      <alignment vertical="center" wrapText="1"/>
    </xf>
    <xf numFmtId="0" fontId="14" fillId="5" borderId="2" xfId="2" applyFont="1" applyFill="1" applyBorder="1" applyAlignment="1" applyProtection="1">
      <alignment vertical="center" wrapText="1"/>
    </xf>
    <xf numFmtId="0" fontId="10" fillId="5" borderId="3" xfId="2" applyFont="1" applyFill="1" applyBorder="1" applyAlignment="1" applyProtection="1">
      <alignment horizontal="center" vertical="center"/>
    </xf>
    <xf numFmtId="0" fontId="10" fillId="5" borderId="2" xfId="2" applyFont="1" applyFill="1" applyBorder="1" applyAlignment="1" applyProtection="1">
      <alignment horizontal="center" vertical="center"/>
    </xf>
    <xf numFmtId="0" fontId="2" fillId="4" borderId="1" xfId="2" applyFont="1" applyFill="1" applyBorder="1" applyAlignment="1" applyProtection="1">
      <alignment vertical="top" wrapText="1"/>
      <protection locked="0"/>
    </xf>
    <xf numFmtId="0" fontId="2" fillId="4" borderId="3" xfId="2" applyFont="1" applyFill="1" applyBorder="1" applyAlignment="1" applyProtection="1">
      <alignment vertical="top" wrapText="1"/>
      <protection locked="0"/>
    </xf>
    <xf numFmtId="0" fontId="2" fillId="4" borderId="2" xfId="2" applyFont="1" applyFill="1" applyBorder="1" applyAlignment="1" applyProtection="1">
      <alignment vertical="top" wrapText="1"/>
      <protection locked="0"/>
    </xf>
    <xf numFmtId="49" fontId="2" fillId="4" borderId="4" xfId="2" applyNumberFormat="1" applyFont="1" applyFill="1" applyBorder="1" applyAlignment="1" applyProtection="1">
      <alignment vertical="top" wrapText="1"/>
      <protection locked="0"/>
    </xf>
    <xf numFmtId="0" fontId="10" fillId="4" borderId="4" xfId="2" applyFont="1" applyFill="1" applyBorder="1" applyAlignment="1" applyProtection="1">
      <alignment horizontal="center" vertical="center" wrapText="1"/>
      <protection locked="0"/>
    </xf>
    <xf numFmtId="0" fontId="10" fillId="5" borderId="1" xfId="2" applyFont="1" applyFill="1" applyBorder="1" applyAlignment="1" applyProtection="1">
      <alignment horizontal="center" vertical="center"/>
    </xf>
    <xf numFmtId="0" fontId="2" fillId="4" borderId="4" xfId="2" applyFont="1" applyFill="1" applyBorder="1" applyAlignment="1" applyProtection="1">
      <alignment horizontal="center" vertical="top" wrapText="1"/>
      <protection locked="0"/>
    </xf>
    <xf numFmtId="0" fontId="10" fillId="5" borderId="1" xfId="2" applyFont="1" applyFill="1" applyBorder="1" applyAlignment="1" applyProtection="1">
      <alignment vertical="center" wrapText="1"/>
    </xf>
    <xf numFmtId="0" fontId="10" fillId="5" borderId="3" xfId="2" applyFont="1" applyFill="1" applyBorder="1" applyAlignment="1" applyProtection="1">
      <alignment vertical="center" wrapText="1"/>
    </xf>
    <xf numFmtId="14" fontId="11" fillId="4" borderId="4" xfId="2" applyNumberFormat="1" applyFont="1" applyFill="1" applyBorder="1" applyAlignment="1" applyProtection="1">
      <alignment horizontal="center" vertical="center" wrapText="1"/>
      <protection locked="0"/>
    </xf>
    <xf numFmtId="0" fontId="2" fillId="4" borderId="1" xfId="2" applyFont="1" applyFill="1" applyBorder="1" applyAlignment="1" applyProtection="1">
      <alignment horizontal="center" vertical="center" wrapText="1"/>
      <protection locked="0"/>
    </xf>
    <xf numFmtId="0" fontId="2" fillId="4" borderId="3" xfId="2" applyFont="1" applyFill="1" applyBorder="1" applyAlignment="1" applyProtection="1">
      <alignment horizontal="center" vertical="center" wrapText="1"/>
      <protection locked="0"/>
    </xf>
    <xf numFmtId="0" fontId="2" fillId="4" borderId="2" xfId="2" applyFont="1" applyFill="1" applyBorder="1" applyAlignment="1" applyProtection="1">
      <alignment horizontal="center" vertical="center" wrapText="1"/>
      <protection locked="0"/>
    </xf>
    <xf numFmtId="0" fontId="10" fillId="5" borderId="1" xfId="2" applyFont="1" applyFill="1" applyBorder="1" applyAlignment="1" applyProtection="1">
      <alignment horizontal="left" vertical="center" wrapText="1"/>
    </xf>
    <xf numFmtId="0" fontId="10" fillId="5" borderId="3" xfId="2" applyFont="1" applyFill="1" applyBorder="1" applyAlignment="1" applyProtection="1">
      <alignment horizontal="left" vertical="center"/>
    </xf>
    <xf numFmtId="0" fontId="10" fillId="5" borderId="2" xfId="2" applyFont="1" applyFill="1" applyBorder="1" applyAlignment="1" applyProtection="1">
      <alignment horizontal="left" vertical="center"/>
    </xf>
    <xf numFmtId="14" fontId="11" fillId="4" borderId="1" xfId="2" applyNumberFormat="1" applyFont="1" applyFill="1" applyBorder="1" applyAlignment="1" applyProtection="1">
      <alignment horizontal="center" vertical="center" wrapText="1"/>
      <protection locked="0"/>
    </xf>
    <xf numFmtId="14" fontId="11" fillId="4" borderId="3" xfId="2" applyNumberFormat="1" applyFont="1" applyFill="1" applyBorder="1" applyAlignment="1" applyProtection="1">
      <alignment horizontal="center" vertical="center" wrapText="1"/>
      <protection locked="0"/>
    </xf>
    <xf numFmtId="14" fontId="11" fillId="4" borderId="2" xfId="2" applyNumberFormat="1" applyFont="1" applyFill="1" applyBorder="1" applyAlignment="1" applyProtection="1">
      <alignment horizontal="center" vertical="center" wrapText="1"/>
      <protection locked="0"/>
    </xf>
    <xf numFmtId="0" fontId="11" fillId="5" borderId="4" xfId="2" applyFont="1" applyFill="1" applyBorder="1" applyAlignment="1" applyProtection="1">
      <alignment horizontal="center" vertical="center"/>
    </xf>
    <xf numFmtId="0" fontId="10" fillId="4" borderId="1" xfId="2" applyFont="1" applyFill="1" applyBorder="1" applyAlignment="1" applyProtection="1">
      <alignment horizontal="center" vertical="center" wrapText="1"/>
      <protection locked="0"/>
    </xf>
    <xf numFmtId="0" fontId="10" fillId="4" borderId="3" xfId="2" applyFont="1" applyFill="1" applyBorder="1" applyAlignment="1" applyProtection="1">
      <alignment horizontal="center" vertical="center" wrapText="1"/>
      <protection locked="0"/>
    </xf>
    <xf numFmtId="0" fontId="10" fillId="4" borderId="2" xfId="2" applyFont="1" applyFill="1" applyBorder="1" applyAlignment="1" applyProtection="1">
      <alignment horizontal="center" vertical="center" wrapText="1"/>
      <protection locked="0"/>
    </xf>
    <xf numFmtId="0" fontId="10" fillId="5" borderId="4" xfId="2" applyFont="1" applyFill="1" applyBorder="1" applyAlignment="1" applyProtection="1">
      <alignment horizontal="left" vertical="center" wrapText="1"/>
    </xf>
    <xf numFmtId="0" fontId="10" fillId="5" borderId="1" xfId="2" applyFont="1" applyFill="1" applyBorder="1" applyAlignment="1" applyProtection="1">
      <alignment horizontal="left" vertical="center"/>
    </xf>
    <xf numFmtId="0" fontId="11" fillId="4" borderId="4" xfId="2" applyFont="1" applyFill="1" applyBorder="1" applyAlignment="1" applyProtection="1">
      <alignment horizontal="left" vertical="center" wrapText="1"/>
      <protection locked="0"/>
    </xf>
    <xf numFmtId="0" fontId="10" fillId="5" borderId="4" xfId="2" applyFont="1" applyFill="1" applyBorder="1" applyAlignment="1" applyProtection="1">
      <alignment horizontal="left" vertical="top" wrapText="1"/>
    </xf>
    <xf numFmtId="0" fontId="2" fillId="4" borderId="1" xfId="1" applyFont="1" applyFill="1" applyBorder="1" applyAlignment="1" applyProtection="1">
      <alignment horizontal="left" vertical="top" wrapText="1"/>
      <protection locked="0"/>
    </xf>
    <xf numFmtId="0" fontId="2" fillId="4" borderId="3" xfId="1" applyFont="1" applyFill="1" applyBorder="1" applyAlignment="1" applyProtection="1">
      <alignment horizontal="left" vertical="top" wrapText="1"/>
      <protection locked="0"/>
    </xf>
    <xf numFmtId="0" fontId="2" fillId="4" borderId="2" xfId="1" applyFont="1" applyFill="1" applyBorder="1" applyAlignment="1" applyProtection="1">
      <alignment horizontal="left" vertical="top" wrapText="1"/>
      <protection locked="0"/>
    </xf>
    <xf numFmtId="0" fontId="14" fillId="5" borderId="1" xfId="2" applyFont="1" applyFill="1" applyBorder="1" applyAlignment="1" applyProtection="1">
      <alignment horizontal="right" vertical="center" wrapText="1"/>
    </xf>
    <xf numFmtId="0" fontId="14" fillId="5" borderId="2" xfId="2" applyFont="1" applyFill="1" applyBorder="1" applyAlignment="1" applyProtection="1">
      <alignment horizontal="right" vertical="center" wrapText="1"/>
    </xf>
    <xf numFmtId="0" fontId="11" fillId="4" borderId="1" xfId="2" applyNumberFormat="1" applyFont="1" applyFill="1" applyBorder="1" applyAlignment="1" applyProtection="1">
      <alignment horizontal="center" vertical="center" wrapText="1"/>
      <protection locked="0"/>
    </xf>
    <xf numFmtId="0" fontId="11" fillId="4" borderId="2" xfId="2" applyNumberFormat="1" applyFont="1" applyFill="1" applyBorder="1" applyAlignment="1" applyProtection="1">
      <alignment horizontal="center" vertical="center" wrapText="1"/>
      <protection locked="0"/>
    </xf>
    <xf numFmtId="0" fontId="10" fillId="5" borderId="4" xfId="2" applyFont="1" applyFill="1" applyBorder="1" applyAlignment="1" applyProtection="1">
      <alignment horizontal="left" vertical="center"/>
    </xf>
    <xf numFmtId="0" fontId="10" fillId="5" borderId="3" xfId="2" applyFont="1" applyFill="1" applyBorder="1" applyAlignment="1" applyProtection="1">
      <alignment horizontal="left" vertical="center" wrapText="1"/>
    </xf>
    <xf numFmtId="0" fontId="10" fillId="5" borderId="2" xfId="2" applyFont="1" applyFill="1" applyBorder="1" applyAlignment="1" applyProtection="1">
      <alignment horizontal="left" vertical="center" wrapText="1"/>
    </xf>
    <xf numFmtId="49" fontId="17" fillId="4" borderId="1" xfId="2" applyNumberFormat="1" applyFont="1" applyFill="1" applyBorder="1" applyAlignment="1" applyProtection="1">
      <alignment horizontal="left" vertical="center" wrapText="1"/>
      <protection locked="0"/>
    </xf>
    <xf numFmtId="49" fontId="17" fillId="4" borderId="3" xfId="2" applyNumberFormat="1" applyFont="1" applyFill="1" applyBorder="1" applyAlignment="1" applyProtection="1">
      <alignment horizontal="left" vertical="center" wrapText="1"/>
      <protection locked="0"/>
    </xf>
    <xf numFmtId="49" fontId="17" fillId="4" borderId="2" xfId="2" applyNumberFormat="1" applyFont="1" applyFill="1" applyBorder="1" applyAlignment="1" applyProtection="1">
      <alignment horizontal="left" vertical="center" wrapText="1"/>
      <protection locked="0"/>
    </xf>
    <xf numFmtId="49" fontId="2" fillId="4" borderId="6" xfId="2" applyNumberFormat="1" applyFont="1" applyFill="1" applyBorder="1" applyAlignment="1" applyProtection="1">
      <alignment horizontal="left" vertical="top" wrapText="1"/>
      <protection locked="0"/>
    </xf>
    <xf numFmtId="49" fontId="2" fillId="4" borderId="4" xfId="2" applyNumberFormat="1" applyFont="1" applyFill="1" applyBorder="1" applyAlignment="1" applyProtection="1">
      <alignment horizontal="left" vertical="top" wrapText="1"/>
      <protection locked="0"/>
    </xf>
    <xf numFmtId="0" fontId="18" fillId="5" borderId="4" xfId="2" applyFont="1" applyFill="1" applyBorder="1" applyAlignment="1" applyProtection="1">
      <alignment horizontal="left" vertical="center" wrapText="1"/>
    </xf>
    <xf numFmtId="49" fontId="2" fillId="4" borderId="1" xfId="2" applyNumberFormat="1" applyFont="1" applyFill="1" applyBorder="1" applyAlignment="1" applyProtection="1">
      <alignment horizontal="left" vertical="top" wrapText="1"/>
      <protection locked="0"/>
    </xf>
    <xf numFmtId="49" fontId="2" fillId="4" borderId="3" xfId="2" applyNumberFormat="1" applyFont="1" applyFill="1" applyBorder="1" applyAlignment="1" applyProtection="1">
      <alignment horizontal="left" vertical="top" wrapText="1"/>
      <protection locked="0"/>
    </xf>
    <xf numFmtId="49" fontId="2" fillId="4" borderId="2" xfId="2" applyNumberFormat="1" applyFont="1" applyFill="1" applyBorder="1" applyAlignment="1" applyProtection="1">
      <alignment horizontal="left" vertical="top" wrapText="1"/>
      <protection locked="0"/>
    </xf>
    <xf numFmtId="0" fontId="21" fillId="5" borderId="8" xfId="2" applyFont="1" applyFill="1" applyBorder="1" applyAlignment="1" applyProtection="1">
      <alignment horizontal="center" vertical="center"/>
    </xf>
    <xf numFmtId="0" fontId="21" fillId="5" borderId="12" xfId="2" applyFont="1" applyFill="1" applyBorder="1" applyAlignment="1" applyProtection="1">
      <alignment horizontal="center" vertical="center"/>
    </xf>
    <xf numFmtId="0" fontId="21" fillId="5" borderId="6" xfId="2" applyFont="1" applyFill="1" applyBorder="1" applyAlignment="1" applyProtection="1">
      <alignment horizontal="center" vertical="center"/>
    </xf>
    <xf numFmtId="0" fontId="2" fillId="5" borderId="1" xfId="2" applyFont="1" applyFill="1" applyBorder="1" applyAlignment="1" applyProtection="1">
      <alignment horizontal="left" vertical="top"/>
    </xf>
    <xf numFmtId="0" fontId="2" fillId="5" borderId="3" xfId="2" applyFont="1" applyFill="1" applyBorder="1" applyAlignment="1" applyProtection="1">
      <alignment horizontal="left" vertical="top"/>
    </xf>
    <xf numFmtId="0" fontId="2" fillId="5" borderId="2" xfId="2" applyFont="1" applyFill="1" applyBorder="1" applyAlignment="1" applyProtection="1">
      <alignment horizontal="left" vertical="top"/>
    </xf>
    <xf numFmtId="0" fontId="2" fillId="5" borderId="1" xfId="2" applyFont="1" applyFill="1" applyBorder="1" applyAlignment="1" applyProtection="1">
      <alignment horizontal="left" vertical="top" wrapText="1"/>
    </xf>
    <xf numFmtId="0" fontId="2" fillId="5" borderId="3" xfId="2" applyFont="1" applyFill="1" applyBorder="1" applyAlignment="1" applyProtection="1">
      <alignment horizontal="left" vertical="top" wrapText="1"/>
    </xf>
    <xf numFmtId="0" fontId="2" fillId="5" borderId="2" xfId="2" applyFont="1" applyFill="1" applyBorder="1" applyAlignment="1" applyProtection="1">
      <alignment horizontal="left" vertical="top" wrapText="1"/>
    </xf>
    <xf numFmtId="166" fontId="16" fillId="4" borderId="4" xfId="2" applyNumberFormat="1" applyFont="1" applyFill="1" applyBorder="1" applyAlignment="1" applyProtection="1">
      <alignment horizontal="center" vertical="center" wrapText="1"/>
      <protection locked="0"/>
    </xf>
    <xf numFmtId="0" fontId="10" fillId="7" borderId="4" xfId="2" applyFont="1" applyFill="1" applyBorder="1" applyAlignment="1" applyProtection="1">
      <alignment horizontal="center" vertical="center" wrapText="1"/>
    </xf>
    <xf numFmtId="1" fontId="22" fillId="4" borderId="4" xfId="14" applyNumberFormat="1" applyFont="1" applyFill="1" applyBorder="1" applyAlignment="1" applyProtection="1">
      <alignment horizontal="center" vertical="center" wrapText="1"/>
      <protection locked="0"/>
    </xf>
    <xf numFmtId="0" fontId="10" fillId="5" borderId="4" xfId="2" applyFont="1" applyFill="1" applyBorder="1" applyAlignment="1" applyProtection="1">
      <alignment horizontal="right" vertical="center" wrapText="1"/>
    </xf>
    <xf numFmtId="0" fontId="22" fillId="4" borderId="4" xfId="14" applyNumberFormat="1" applyFont="1" applyFill="1" applyBorder="1" applyAlignment="1" applyProtection="1">
      <alignment horizontal="center" vertical="center" wrapText="1"/>
      <protection locked="0"/>
    </xf>
    <xf numFmtId="0" fontId="22" fillId="4" borderId="4" xfId="1" applyNumberFormat="1" applyFont="1" applyFill="1" applyBorder="1" applyAlignment="1" applyProtection="1">
      <alignment horizontal="center" vertical="center" wrapText="1"/>
      <protection locked="0"/>
    </xf>
    <xf numFmtId="0" fontId="32" fillId="5" borderId="4" xfId="2" applyFont="1" applyFill="1" applyBorder="1" applyAlignment="1" applyProtection="1">
      <alignment horizontal="center" vertical="center" wrapText="1"/>
    </xf>
    <xf numFmtId="0" fontId="33" fillId="5" borderId="4" xfId="2" applyFont="1" applyFill="1" applyBorder="1" applyAlignment="1" applyProtection="1">
      <alignment horizontal="center" vertical="center" wrapText="1"/>
    </xf>
    <xf numFmtId="0" fontId="27" fillId="5" borderId="1" xfId="2" applyFont="1" applyFill="1" applyBorder="1" applyAlignment="1" applyProtection="1">
      <alignment horizontal="left" vertical="center" wrapText="1"/>
    </xf>
    <xf numFmtId="0" fontId="27" fillId="5" borderId="3" xfId="2" applyFont="1" applyFill="1" applyBorder="1" applyAlignment="1" applyProtection="1">
      <alignment horizontal="left" vertical="center" wrapText="1"/>
    </xf>
    <xf numFmtId="0" fontId="27" fillId="5" borderId="2" xfId="2" applyFont="1" applyFill="1" applyBorder="1" applyAlignment="1" applyProtection="1">
      <alignment horizontal="left" vertical="center" wrapText="1"/>
    </xf>
    <xf numFmtId="0" fontId="26" fillId="0" borderId="3" xfId="2" applyFont="1" applyBorder="1" applyAlignment="1" applyProtection="1">
      <alignment horizontal="center" vertical="center"/>
    </xf>
    <xf numFmtId="1" fontId="26" fillId="0" borderId="3" xfId="2" applyNumberFormat="1" applyFont="1" applyBorder="1" applyAlignment="1" applyProtection="1">
      <alignment horizontal="center" vertical="center"/>
    </xf>
    <xf numFmtId="0" fontId="10" fillId="5" borderId="6" xfId="2" applyFont="1" applyFill="1" applyBorder="1" applyAlignment="1" applyProtection="1">
      <alignment horizontal="center" vertical="center" wrapText="1"/>
    </xf>
    <xf numFmtId="1" fontId="2" fillId="4" borderId="1" xfId="2" applyNumberFormat="1" applyFont="1" applyFill="1" applyBorder="1" applyAlignment="1" applyProtection="1">
      <alignment horizontal="center" vertical="center"/>
      <protection locked="0"/>
    </xf>
    <xf numFmtId="1" fontId="2" fillId="4" borderId="3" xfId="2" applyNumberFormat="1" applyFont="1" applyFill="1" applyBorder="1" applyAlignment="1" applyProtection="1">
      <alignment horizontal="center" vertical="center"/>
      <protection locked="0"/>
    </xf>
    <xf numFmtId="1" fontId="2" fillId="4" borderId="4" xfId="2" applyNumberFormat="1" applyFont="1" applyFill="1" applyBorder="1" applyAlignment="1" applyProtection="1">
      <alignment horizontal="center" vertical="center"/>
    </xf>
    <xf numFmtId="0" fontId="18" fillId="5" borderId="4" xfId="2" applyFont="1" applyFill="1" applyBorder="1" applyAlignment="1" applyProtection="1">
      <alignment horizontal="left" vertical="center"/>
    </xf>
    <xf numFmtId="0" fontId="10" fillId="5" borderId="6" xfId="2" applyFont="1" applyFill="1" applyBorder="1" applyAlignment="1" applyProtection="1">
      <alignment horizontal="center" vertical="center"/>
    </xf>
    <xf numFmtId="0" fontId="10" fillId="5" borderId="2" xfId="2" applyFont="1" applyFill="1" applyBorder="1" applyAlignment="1" applyProtection="1">
      <alignment horizontal="center" vertical="center" wrapText="1"/>
    </xf>
    <xf numFmtId="0" fontId="10" fillId="5" borderId="11" xfId="2" applyFont="1" applyFill="1" applyBorder="1" applyAlignment="1" applyProtection="1">
      <alignment horizontal="center" vertical="center"/>
    </xf>
    <xf numFmtId="0" fontId="10" fillId="5" borderId="5" xfId="2" applyFont="1" applyFill="1" applyBorder="1" applyAlignment="1" applyProtection="1">
      <alignment horizontal="center" vertical="center"/>
    </xf>
    <xf numFmtId="0" fontId="10" fillId="5" borderId="8" xfId="2" applyFont="1" applyFill="1" applyBorder="1" applyAlignment="1" applyProtection="1">
      <alignment horizontal="center" vertical="center" wrapText="1"/>
    </xf>
    <xf numFmtId="0" fontId="10" fillId="5" borderId="12" xfId="2" applyFont="1" applyFill="1" applyBorder="1" applyAlignment="1" applyProtection="1">
      <alignment horizontal="center" vertical="center" wrapText="1"/>
    </xf>
    <xf numFmtId="1" fontId="22" fillId="5" borderId="1" xfId="1" applyNumberFormat="1" applyFont="1" applyFill="1" applyBorder="1" applyAlignment="1" applyProtection="1">
      <alignment horizontal="center" vertical="center" wrapText="1"/>
    </xf>
    <xf numFmtId="0" fontId="22" fillId="5" borderId="2" xfId="1" applyNumberFormat="1" applyFont="1" applyFill="1" applyBorder="1" applyAlignment="1" applyProtection="1">
      <alignment horizontal="center" vertical="center" wrapText="1"/>
    </xf>
    <xf numFmtId="49" fontId="22" fillId="4" borderId="1" xfId="1" applyNumberFormat="1" applyFont="1" applyFill="1" applyBorder="1" applyAlignment="1" applyProtection="1">
      <alignment horizontal="center" vertical="center" wrapText="1"/>
      <protection locked="0"/>
    </xf>
    <xf numFmtId="49" fontId="22" fillId="4" borderId="3" xfId="1" applyNumberFormat="1" applyFont="1" applyFill="1" applyBorder="1" applyAlignment="1" applyProtection="1">
      <alignment horizontal="center" vertical="center" wrapText="1"/>
      <protection locked="0"/>
    </xf>
    <xf numFmtId="49" fontId="22" fillId="4" borderId="2" xfId="1" applyNumberFormat="1" applyFont="1" applyFill="1" applyBorder="1" applyAlignment="1" applyProtection="1">
      <alignment horizontal="center" vertical="center" wrapText="1"/>
      <protection locked="0"/>
    </xf>
    <xf numFmtId="166" fontId="2" fillId="4" borderId="1" xfId="14" applyNumberFormat="1" applyFont="1" applyFill="1" applyBorder="1" applyAlignment="1" applyProtection="1">
      <alignment horizontal="center" vertical="center" wrapText="1"/>
      <protection locked="0"/>
    </xf>
    <xf numFmtId="166" fontId="2" fillId="4" borderId="2" xfId="14" applyNumberFormat="1" applyFont="1" applyFill="1" applyBorder="1" applyAlignment="1" applyProtection="1">
      <alignment horizontal="center" vertical="center" wrapText="1"/>
      <protection locked="0"/>
    </xf>
    <xf numFmtId="0" fontId="10" fillId="5" borderId="11" xfId="2" applyFont="1" applyFill="1" applyBorder="1" applyAlignment="1" applyProtection="1">
      <alignment horizontal="center" vertical="center" wrapText="1"/>
    </xf>
    <xf numFmtId="0" fontId="10" fillId="5" borderId="5" xfId="2" applyFont="1" applyFill="1" applyBorder="1" applyAlignment="1" applyProtection="1">
      <alignment horizontal="center" vertical="center" wrapText="1"/>
    </xf>
    <xf numFmtId="0" fontId="10" fillId="5" borderId="7" xfId="2" applyFont="1" applyFill="1" applyBorder="1" applyAlignment="1" applyProtection="1">
      <alignment horizontal="center" vertical="center" wrapText="1"/>
    </xf>
    <xf numFmtId="0" fontId="10" fillId="5" borderId="13" xfId="2" applyFont="1" applyFill="1" applyBorder="1" applyAlignment="1" applyProtection="1">
      <alignment horizontal="center" vertical="center" wrapText="1"/>
    </xf>
    <xf numFmtId="0" fontId="10" fillId="5" borderId="10" xfId="2" applyFont="1" applyFill="1" applyBorder="1" applyAlignment="1" applyProtection="1">
      <alignment horizontal="center" vertical="center" wrapText="1"/>
    </xf>
    <xf numFmtId="0" fontId="10" fillId="5" borderId="9" xfId="2" applyFont="1" applyFill="1" applyBorder="1" applyAlignment="1" applyProtection="1">
      <alignment horizontal="center" vertical="center" wrapText="1"/>
    </xf>
    <xf numFmtId="0" fontId="22" fillId="4" borderId="3" xfId="1" applyNumberFormat="1" applyFont="1" applyFill="1" applyBorder="1" applyAlignment="1" applyProtection="1">
      <alignment horizontal="left" vertical="center" wrapText="1"/>
      <protection locked="0"/>
    </xf>
    <xf numFmtId="0" fontId="22" fillId="4" borderId="2" xfId="1" applyNumberFormat="1" applyFont="1" applyFill="1" applyBorder="1" applyAlignment="1" applyProtection="1">
      <alignment horizontal="left" vertical="center" wrapText="1"/>
      <protection locked="0"/>
    </xf>
    <xf numFmtId="49" fontId="22" fillId="4" borderId="1" xfId="1" applyNumberFormat="1" applyFont="1" applyFill="1" applyBorder="1" applyAlignment="1" applyProtection="1">
      <alignment horizontal="left" vertical="center" wrapText="1"/>
      <protection locked="0"/>
    </xf>
    <xf numFmtId="49" fontId="22" fillId="4" borderId="3" xfId="1" applyNumberFormat="1" applyFont="1" applyFill="1" applyBorder="1" applyAlignment="1" applyProtection="1">
      <alignment horizontal="left" vertical="center" wrapText="1"/>
      <protection locked="0"/>
    </xf>
    <xf numFmtId="49" fontId="22" fillId="4" borderId="2" xfId="1" applyNumberFormat="1" applyFont="1" applyFill="1" applyBorder="1" applyAlignment="1" applyProtection="1">
      <alignment horizontal="left" vertical="center" wrapText="1"/>
      <protection locked="0"/>
    </xf>
    <xf numFmtId="0" fontId="22" fillId="4" borderId="1" xfId="1" applyNumberFormat="1" applyFont="1" applyFill="1" applyBorder="1" applyAlignment="1" applyProtection="1">
      <alignment horizontal="center" vertical="top" wrapText="1"/>
      <protection locked="0"/>
    </xf>
    <xf numFmtId="0" fontId="22" fillId="4" borderId="3" xfId="1" applyNumberFormat="1" applyFont="1" applyFill="1" applyBorder="1" applyAlignment="1" applyProtection="1">
      <alignment horizontal="center" vertical="top" wrapText="1"/>
      <protection locked="0"/>
    </xf>
    <xf numFmtId="0" fontId="22" fillId="4" borderId="2" xfId="1" applyNumberFormat="1" applyFont="1" applyFill="1" applyBorder="1" applyAlignment="1" applyProtection="1">
      <alignment horizontal="center" vertical="top" wrapText="1"/>
      <protection locked="0"/>
    </xf>
    <xf numFmtId="0" fontId="10" fillId="5" borderId="4" xfId="2" applyFont="1" applyFill="1" applyBorder="1" applyAlignment="1" applyProtection="1">
      <alignment horizontal="center" vertical="center"/>
    </xf>
    <xf numFmtId="166" fontId="10" fillId="4" borderId="3" xfId="14" applyNumberFormat="1" applyFont="1" applyFill="1" applyBorder="1" applyAlignment="1" applyProtection="1">
      <alignment horizontal="center" vertical="center" wrapText="1"/>
    </xf>
    <xf numFmtId="166" fontId="10" fillId="4" borderId="2" xfId="14" applyNumberFormat="1" applyFont="1" applyFill="1" applyBorder="1" applyAlignment="1" applyProtection="1">
      <alignment horizontal="center" vertical="center" wrapText="1"/>
    </xf>
    <xf numFmtId="166" fontId="28" fillId="8" borderId="7" xfId="14" applyNumberFormat="1" applyFont="1" applyFill="1" applyBorder="1" applyAlignment="1" applyProtection="1">
      <alignment horizontal="center" vertical="center"/>
    </xf>
    <xf numFmtId="166" fontId="28" fillId="8" borderId="0" xfId="14" applyNumberFormat="1" applyFont="1" applyFill="1" applyBorder="1" applyAlignment="1" applyProtection="1">
      <alignment horizontal="center" vertical="center"/>
    </xf>
    <xf numFmtId="166" fontId="22" fillId="4" borderId="4" xfId="14" applyNumberFormat="1" applyFont="1" applyFill="1" applyBorder="1" applyAlignment="1" applyProtection="1">
      <alignment horizontal="center" vertical="top" wrapText="1"/>
    </xf>
    <xf numFmtId="0" fontId="10" fillId="7" borderId="0" xfId="2" applyFont="1" applyFill="1" applyBorder="1" applyAlignment="1" applyProtection="1">
      <alignment horizontal="center" vertical="center" wrapText="1"/>
    </xf>
    <xf numFmtId="0" fontId="10" fillId="5" borderId="4" xfId="2" applyNumberFormat="1" applyFont="1" applyFill="1" applyBorder="1" applyAlignment="1" applyProtection="1">
      <alignment horizontal="center" vertical="center" wrapText="1"/>
    </xf>
    <xf numFmtId="0" fontId="10" fillId="5" borderId="4" xfId="2" applyNumberFormat="1" applyFont="1" applyFill="1" applyBorder="1" applyAlignment="1" applyProtection="1">
      <alignment horizontal="center" vertical="center"/>
    </xf>
    <xf numFmtId="49" fontId="30" fillId="4" borderId="4" xfId="2" applyNumberFormat="1" applyFont="1" applyFill="1" applyBorder="1" applyAlignment="1" applyProtection="1">
      <alignment horizontal="center" vertical="center" wrapText="1"/>
      <protection locked="0"/>
    </xf>
    <xf numFmtId="0" fontId="2" fillId="4" borderId="4" xfId="2" applyNumberFormat="1" applyFont="1" applyFill="1" applyBorder="1" applyAlignment="1" applyProtection="1">
      <alignment horizontal="left" vertical="top" wrapText="1"/>
      <protection locked="0"/>
    </xf>
    <xf numFmtId="0" fontId="10" fillId="5" borderId="4" xfId="2" applyFont="1" applyFill="1" applyBorder="1" applyAlignment="1" applyProtection="1">
      <alignment horizontal="right" vertical="center"/>
    </xf>
    <xf numFmtId="14" fontId="2" fillId="4" borderId="1" xfId="2" applyNumberFormat="1" applyFont="1" applyFill="1" applyBorder="1" applyAlignment="1" applyProtection="1">
      <alignment horizontal="center" vertical="center" wrapText="1"/>
      <protection locked="0"/>
    </xf>
    <xf numFmtId="14" fontId="2" fillId="4" borderId="3" xfId="2" applyNumberFormat="1" applyFont="1" applyFill="1" applyBorder="1" applyAlignment="1" applyProtection="1">
      <alignment horizontal="center" vertical="center" wrapText="1"/>
      <protection locked="0"/>
    </xf>
    <xf numFmtId="14" fontId="2" fillId="4" borderId="2" xfId="2" applyNumberFormat="1" applyFont="1" applyFill="1" applyBorder="1" applyAlignment="1" applyProtection="1">
      <alignment horizontal="center" vertical="center" wrapText="1"/>
      <protection locked="0"/>
    </xf>
    <xf numFmtId="0" fontId="10" fillId="5" borderId="1" xfId="2" applyFont="1" applyFill="1" applyBorder="1" applyAlignment="1" applyProtection="1">
      <alignment horizontal="center" vertical="top" wrapText="1"/>
    </xf>
    <xf numFmtId="0" fontId="10" fillId="5" borderId="3" xfId="2" applyFont="1" applyFill="1" applyBorder="1" applyAlignment="1" applyProtection="1">
      <alignment horizontal="center" vertical="top" wrapText="1"/>
    </xf>
    <xf numFmtId="0" fontId="10" fillId="5" borderId="2" xfId="2" applyFont="1" applyFill="1" applyBorder="1" applyAlignment="1" applyProtection="1">
      <alignment horizontal="center" vertical="top" wrapText="1"/>
    </xf>
    <xf numFmtId="49" fontId="22" fillId="4" borderId="6" xfId="2" applyNumberFormat="1" applyFont="1" applyFill="1" applyBorder="1" applyAlignment="1" applyProtection="1">
      <alignment horizontal="center" vertical="top" wrapText="1"/>
      <protection locked="0"/>
    </xf>
    <xf numFmtId="49" fontId="22" fillId="4" borderId="4" xfId="2" applyNumberFormat="1" applyFont="1" applyFill="1" applyBorder="1" applyAlignment="1" applyProtection="1">
      <alignment horizontal="center" vertical="top" wrapText="1"/>
      <protection locked="0"/>
    </xf>
    <xf numFmtId="0" fontId="10" fillId="5" borderId="1" xfId="2" applyFont="1" applyFill="1" applyBorder="1" applyAlignment="1" applyProtection="1">
      <alignment horizontal="left" vertical="top" wrapText="1"/>
    </xf>
    <xf numFmtId="0" fontId="10" fillId="5" borderId="3" xfId="2" applyFont="1" applyFill="1" applyBorder="1" applyAlignment="1" applyProtection="1">
      <alignment horizontal="left" vertical="top" wrapText="1"/>
    </xf>
    <xf numFmtId="0" fontId="10" fillId="5" borderId="2" xfId="2" applyFont="1" applyFill="1" applyBorder="1" applyAlignment="1" applyProtection="1">
      <alignment horizontal="left" vertical="top" wrapText="1"/>
    </xf>
    <xf numFmtId="49" fontId="36" fillId="4" borderId="1" xfId="2" applyNumberFormat="1" applyFont="1" applyFill="1" applyBorder="1" applyAlignment="1" applyProtection="1">
      <alignment horizontal="center" vertical="center" wrapText="1"/>
      <protection locked="0"/>
    </xf>
    <xf numFmtId="49" fontId="36" fillId="4" borderId="3" xfId="2" applyNumberFormat="1" applyFont="1" applyFill="1" applyBorder="1" applyAlignment="1" applyProtection="1">
      <alignment horizontal="center" vertical="center" wrapText="1"/>
      <protection locked="0"/>
    </xf>
    <xf numFmtId="49" fontId="36" fillId="4" borderId="2" xfId="2" applyNumberFormat="1" applyFont="1" applyFill="1" applyBorder="1" applyAlignment="1" applyProtection="1">
      <alignment horizontal="center" vertical="center" wrapText="1"/>
      <protection locked="0"/>
    </xf>
    <xf numFmtId="49" fontId="22" fillId="4" borderId="6" xfId="2" applyNumberFormat="1" applyFont="1" applyFill="1" applyBorder="1" applyAlignment="1" applyProtection="1">
      <alignment horizontal="center" vertical="top" wrapText="1"/>
    </xf>
    <xf numFmtId="49" fontId="22" fillId="4" borderId="4" xfId="2" applyNumberFormat="1" applyFont="1" applyFill="1" applyBorder="1" applyAlignment="1" applyProtection="1">
      <alignment horizontal="center" vertical="top" wrapText="1"/>
    </xf>
    <xf numFmtId="14" fontId="2" fillId="4" borderId="1" xfId="2" applyNumberFormat="1" applyFont="1" applyFill="1" applyBorder="1" applyAlignment="1" applyProtection="1">
      <alignment horizontal="center" vertical="center" wrapText="1"/>
    </xf>
    <xf numFmtId="14" fontId="2" fillId="4" borderId="3" xfId="2" applyNumberFormat="1" applyFont="1" applyFill="1" applyBorder="1" applyAlignment="1" applyProtection="1">
      <alignment horizontal="center" vertical="center" wrapText="1"/>
    </xf>
    <xf numFmtId="14" fontId="2" fillId="4" borderId="2" xfId="2" applyNumberFormat="1" applyFont="1" applyFill="1" applyBorder="1" applyAlignment="1" applyProtection="1">
      <alignment horizontal="center" vertical="center" wrapText="1"/>
    </xf>
    <xf numFmtId="49" fontId="2" fillId="4" borderId="1" xfId="2" applyNumberFormat="1" applyFont="1" applyFill="1" applyBorder="1" applyAlignment="1" applyProtection="1">
      <alignment horizontal="center" vertical="center" wrapText="1"/>
    </xf>
    <xf numFmtId="49" fontId="2" fillId="4" borderId="3" xfId="2" applyNumberFormat="1" applyFont="1" applyFill="1" applyBorder="1" applyAlignment="1" applyProtection="1">
      <alignment horizontal="center" vertical="center" wrapText="1"/>
    </xf>
    <xf numFmtId="49" fontId="2" fillId="4" borderId="2" xfId="2" applyNumberFormat="1" applyFont="1" applyFill="1" applyBorder="1" applyAlignment="1" applyProtection="1">
      <alignment horizontal="center" vertical="center" wrapText="1"/>
    </xf>
    <xf numFmtId="49" fontId="36" fillId="4" borderId="1" xfId="2" applyNumberFormat="1" applyFont="1" applyFill="1" applyBorder="1" applyAlignment="1" applyProtection="1">
      <alignment horizontal="center" vertical="center" wrapText="1"/>
    </xf>
    <xf numFmtId="49" fontId="2" fillId="4" borderId="4" xfId="2" applyNumberFormat="1" applyFont="1" applyFill="1" applyBorder="1" applyAlignment="1" applyProtection="1">
      <alignment horizontal="left" vertical="top" wrapText="1"/>
    </xf>
    <xf numFmtId="49" fontId="30" fillId="4" borderId="4" xfId="2" applyNumberFormat="1" applyFont="1" applyFill="1" applyBorder="1" applyAlignment="1" applyProtection="1">
      <alignment horizontal="center" vertical="center" wrapText="1"/>
    </xf>
    <xf numFmtId="0" fontId="2" fillId="4" borderId="4" xfId="2" applyNumberFormat="1" applyFont="1" applyFill="1" applyBorder="1" applyAlignment="1" applyProtection="1">
      <alignment horizontal="left" vertical="top" wrapText="1"/>
    </xf>
    <xf numFmtId="49" fontId="22" fillId="4" borderId="1" xfId="1" applyNumberFormat="1" applyFont="1" applyFill="1" applyBorder="1" applyAlignment="1" applyProtection="1">
      <alignment horizontal="left" vertical="center" wrapText="1"/>
    </xf>
    <xf numFmtId="49" fontId="22" fillId="4" borderId="3" xfId="1" applyNumberFormat="1" applyFont="1" applyFill="1" applyBorder="1" applyAlignment="1" applyProtection="1">
      <alignment horizontal="left" vertical="center" wrapText="1"/>
    </xf>
    <xf numFmtId="49" fontId="22" fillId="4" borderId="2" xfId="1" applyNumberFormat="1" applyFont="1" applyFill="1" applyBorder="1" applyAlignment="1" applyProtection="1">
      <alignment horizontal="left" vertical="center" wrapText="1"/>
    </xf>
    <xf numFmtId="44" fontId="2" fillId="4" borderId="1" xfId="14" applyNumberFormat="1" applyFont="1" applyFill="1" applyBorder="1" applyAlignment="1" applyProtection="1">
      <alignment horizontal="center" vertical="center" wrapText="1"/>
    </xf>
    <xf numFmtId="44" fontId="2" fillId="4" borderId="2" xfId="14" applyNumberFormat="1" applyFont="1" applyFill="1" applyBorder="1" applyAlignment="1" applyProtection="1">
      <alignment horizontal="center" vertical="center" wrapText="1"/>
    </xf>
    <xf numFmtId="0" fontId="22" fillId="4" borderId="1" xfId="1" applyNumberFormat="1" applyFont="1" applyFill="1" applyBorder="1" applyAlignment="1" applyProtection="1">
      <alignment horizontal="left" vertical="center" wrapText="1"/>
    </xf>
    <xf numFmtId="0" fontId="22" fillId="4" borderId="3" xfId="1" applyNumberFormat="1" applyFont="1" applyFill="1" applyBorder="1" applyAlignment="1" applyProtection="1">
      <alignment horizontal="left" vertical="center" wrapText="1"/>
    </xf>
    <xf numFmtId="0" fontId="22" fillId="4" borderId="2" xfId="1" applyNumberFormat="1" applyFont="1" applyFill="1" applyBorder="1" applyAlignment="1" applyProtection="1">
      <alignment horizontal="left" vertical="center" wrapText="1"/>
    </xf>
    <xf numFmtId="49" fontId="22" fillId="4" borderId="1" xfId="1" applyNumberFormat="1" applyFont="1" applyFill="1" applyBorder="1" applyAlignment="1" applyProtection="1">
      <alignment horizontal="center" vertical="center" wrapText="1"/>
    </xf>
    <xf numFmtId="49" fontId="22" fillId="4" borderId="3" xfId="1" applyNumberFormat="1" applyFont="1" applyFill="1" applyBorder="1" applyAlignment="1" applyProtection="1">
      <alignment horizontal="center" vertical="center" wrapText="1"/>
    </xf>
    <xf numFmtId="49" fontId="22" fillId="4" borderId="2" xfId="1" applyNumberFormat="1" applyFont="1" applyFill="1" applyBorder="1" applyAlignment="1" applyProtection="1">
      <alignment horizontal="center" vertical="center" wrapText="1"/>
    </xf>
    <xf numFmtId="1" fontId="2" fillId="4" borderId="1" xfId="2" applyNumberFormat="1" applyFont="1" applyFill="1" applyBorder="1" applyAlignment="1" applyProtection="1">
      <alignment horizontal="center" vertical="center"/>
    </xf>
    <xf numFmtId="1" fontId="2" fillId="4" borderId="3" xfId="2" applyNumberFormat="1" applyFont="1" applyFill="1" applyBorder="1" applyAlignment="1" applyProtection="1">
      <alignment horizontal="center" vertical="center"/>
    </xf>
    <xf numFmtId="0" fontId="22" fillId="4" borderId="4" xfId="1" applyNumberFormat="1" applyFont="1" applyFill="1" applyBorder="1" applyAlignment="1" applyProtection="1">
      <alignment horizontal="center" vertical="center" wrapText="1"/>
    </xf>
    <xf numFmtId="1" fontId="22" fillId="4" borderId="4" xfId="14" applyNumberFormat="1" applyFont="1" applyFill="1" applyBorder="1" applyAlignment="1" applyProtection="1">
      <alignment horizontal="center" vertical="center" wrapText="1"/>
    </xf>
    <xf numFmtId="0" fontId="22" fillId="4" borderId="4" xfId="14" applyNumberFormat="1" applyFont="1" applyFill="1" applyBorder="1" applyAlignment="1" applyProtection="1">
      <alignment horizontal="center" vertical="center" wrapText="1"/>
    </xf>
    <xf numFmtId="49" fontId="2" fillId="4" borderId="1" xfId="2" applyNumberFormat="1" applyFont="1" applyFill="1" applyBorder="1" applyAlignment="1" applyProtection="1">
      <alignment horizontal="left" vertical="top" wrapText="1"/>
    </xf>
    <xf numFmtId="49" fontId="2" fillId="4" borderId="3" xfId="2" applyNumberFormat="1" applyFont="1" applyFill="1" applyBorder="1" applyAlignment="1" applyProtection="1">
      <alignment horizontal="left" vertical="top" wrapText="1"/>
    </xf>
    <xf numFmtId="49" fontId="2" fillId="4" borderId="2" xfId="2" applyNumberFormat="1" applyFont="1" applyFill="1" applyBorder="1" applyAlignment="1" applyProtection="1">
      <alignment horizontal="left" vertical="top" wrapText="1"/>
    </xf>
    <xf numFmtId="166" fontId="16" fillId="4" borderId="4" xfId="2" applyNumberFormat="1" applyFont="1" applyFill="1" applyBorder="1" applyAlignment="1" applyProtection="1">
      <alignment horizontal="center" vertical="center" wrapText="1"/>
    </xf>
    <xf numFmtId="49" fontId="17" fillId="4" borderId="1" xfId="2" applyNumberFormat="1" applyFont="1" applyFill="1" applyBorder="1" applyAlignment="1" applyProtection="1">
      <alignment horizontal="left" vertical="center" wrapText="1"/>
    </xf>
    <xf numFmtId="49" fontId="17" fillId="4" borderId="3" xfId="2" applyNumberFormat="1" applyFont="1" applyFill="1" applyBorder="1" applyAlignment="1" applyProtection="1">
      <alignment horizontal="left" vertical="center" wrapText="1"/>
    </xf>
    <xf numFmtId="49" fontId="17" fillId="4" borderId="2" xfId="2" applyNumberFormat="1" applyFont="1" applyFill="1" applyBorder="1" applyAlignment="1" applyProtection="1">
      <alignment horizontal="left" vertical="center" wrapText="1"/>
    </xf>
    <xf numFmtId="0" fontId="2" fillId="4" borderId="1" xfId="1" applyFont="1" applyFill="1" applyBorder="1" applyAlignment="1" applyProtection="1">
      <alignment horizontal="left" vertical="top" wrapText="1"/>
    </xf>
    <xf numFmtId="0" fontId="2" fillId="4" borderId="3" xfId="1" applyFont="1" applyFill="1" applyBorder="1" applyAlignment="1" applyProtection="1">
      <alignment horizontal="left" vertical="top" wrapText="1"/>
    </xf>
    <xf numFmtId="0" fontId="2" fillId="4" borderId="2" xfId="1" applyFont="1" applyFill="1" applyBorder="1" applyAlignment="1" applyProtection="1">
      <alignment horizontal="left" vertical="top" wrapText="1"/>
    </xf>
    <xf numFmtId="49" fontId="2" fillId="4" borderId="6" xfId="2" applyNumberFormat="1" applyFont="1" applyFill="1" applyBorder="1" applyAlignment="1" applyProtection="1">
      <alignment horizontal="left" vertical="top" wrapText="1"/>
    </xf>
    <xf numFmtId="0" fontId="43" fillId="4" borderId="1" xfId="2" applyFont="1" applyFill="1" applyBorder="1" applyAlignment="1" applyProtection="1">
      <alignment horizontal="center" vertical="center" wrapText="1"/>
    </xf>
    <xf numFmtId="0" fontId="43" fillId="4" borderId="3" xfId="2" applyFont="1" applyFill="1" applyBorder="1" applyAlignment="1" applyProtection="1">
      <alignment horizontal="center" vertical="center" wrapText="1"/>
    </xf>
    <xf numFmtId="0" fontId="43" fillId="4" borderId="2" xfId="2" applyFont="1" applyFill="1" applyBorder="1" applyAlignment="1" applyProtection="1">
      <alignment horizontal="center" vertical="center" wrapText="1"/>
    </xf>
    <xf numFmtId="0" fontId="2" fillId="4" borderId="1" xfId="2" applyFont="1" applyFill="1" applyBorder="1" applyAlignment="1" applyProtection="1">
      <alignment horizontal="center" vertical="center" wrapText="1"/>
    </xf>
    <xf numFmtId="0" fontId="2" fillId="4" borderId="3" xfId="2" applyFont="1" applyFill="1" applyBorder="1" applyAlignment="1" applyProtection="1">
      <alignment horizontal="center" vertical="center" wrapText="1"/>
    </xf>
    <xf numFmtId="0" fontId="11" fillId="4" borderId="4" xfId="2" applyFont="1" applyFill="1" applyBorder="1" applyAlignment="1" applyProtection="1">
      <alignment horizontal="left" vertical="center" wrapText="1"/>
    </xf>
    <xf numFmtId="0" fontId="11" fillId="4" borderId="1" xfId="2" applyNumberFormat="1" applyFont="1" applyFill="1" applyBorder="1" applyAlignment="1" applyProtection="1">
      <alignment horizontal="center" vertical="center" wrapText="1"/>
    </xf>
    <xf numFmtId="0" fontId="11" fillId="4" borderId="2" xfId="2" applyNumberFormat="1" applyFont="1" applyFill="1" applyBorder="1" applyAlignment="1" applyProtection="1">
      <alignment horizontal="center" vertical="center" wrapText="1"/>
    </xf>
    <xf numFmtId="14" fontId="11" fillId="4" borderId="1" xfId="2" applyNumberFormat="1" applyFont="1" applyFill="1" applyBorder="1" applyAlignment="1" applyProtection="1">
      <alignment horizontal="center" vertical="center" wrapText="1"/>
    </xf>
    <xf numFmtId="14" fontId="11" fillId="4" borderId="3" xfId="2" applyNumberFormat="1" applyFont="1" applyFill="1" applyBorder="1" applyAlignment="1" applyProtection="1">
      <alignment horizontal="center" vertical="center" wrapText="1"/>
    </xf>
    <xf numFmtId="14" fontId="11" fillId="4" borderId="2" xfId="2" applyNumberFormat="1" applyFont="1" applyFill="1" applyBorder="1" applyAlignment="1" applyProtection="1">
      <alignment horizontal="center" vertical="center" wrapText="1"/>
    </xf>
    <xf numFmtId="14" fontId="11" fillId="4" borderId="4" xfId="2" applyNumberFormat="1" applyFont="1" applyFill="1" applyBorder="1" applyAlignment="1" applyProtection="1">
      <alignment horizontal="center" vertical="center" wrapText="1"/>
    </xf>
    <xf numFmtId="44" fontId="2" fillId="4" borderId="4" xfId="14" applyNumberFormat="1" applyFont="1" applyFill="1" applyBorder="1" applyAlignment="1" applyProtection="1">
      <alignment horizontal="center" vertical="center" wrapText="1"/>
    </xf>
    <xf numFmtId="0" fontId="2" fillId="4" borderId="4" xfId="2" applyFont="1" applyFill="1" applyBorder="1" applyAlignment="1" applyProtection="1">
      <alignment vertical="center" wrapText="1"/>
    </xf>
    <xf numFmtId="0" fontId="2" fillId="4" borderId="4" xfId="1" applyFont="1" applyFill="1" applyBorder="1" applyAlignment="1" applyProtection="1">
      <alignment vertical="top" wrapText="1"/>
    </xf>
    <xf numFmtId="0" fontId="4" fillId="4" borderId="1" xfId="5" applyFill="1" applyBorder="1" applyAlignment="1" applyProtection="1">
      <alignment vertical="top" wrapText="1"/>
    </xf>
    <xf numFmtId="0" fontId="2" fillId="4" borderId="3" xfId="2" applyFont="1" applyFill="1" applyBorder="1" applyAlignment="1" applyProtection="1">
      <alignment vertical="top" wrapText="1"/>
    </xf>
    <xf numFmtId="0" fontId="2" fillId="4" borderId="2" xfId="2" applyFont="1" applyFill="1" applyBorder="1" applyAlignment="1" applyProtection="1">
      <alignment vertical="top" wrapText="1"/>
    </xf>
    <xf numFmtId="49" fontId="2" fillId="4" borderId="4" xfId="2" applyNumberFormat="1" applyFont="1" applyFill="1" applyBorder="1" applyAlignment="1" applyProtection="1">
      <alignment vertical="top" wrapText="1"/>
    </xf>
    <xf numFmtId="0" fontId="10" fillId="4" borderId="4" xfId="2" applyFont="1" applyFill="1" applyBorder="1" applyAlignment="1" applyProtection="1">
      <alignment horizontal="center" vertical="center" wrapText="1"/>
    </xf>
    <xf numFmtId="0" fontId="2" fillId="4" borderId="4" xfId="2" applyFont="1" applyFill="1" applyBorder="1" applyAlignment="1" applyProtection="1">
      <alignment horizontal="center" vertical="top" wrapText="1"/>
    </xf>
    <xf numFmtId="0" fontId="10" fillId="4" borderId="1" xfId="2" applyFont="1" applyFill="1" applyBorder="1" applyAlignment="1" applyProtection="1">
      <alignment horizontal="center" vertical="center" wrapText="1"/>
    </xf>
    <xf numFmtId="0" fontId="10" fillId="4" borderId="3" xfId="2" applyFont="1" applyFill="1" applyBorder="1" applyAlignment="1" applyProtection="1">
      <alignment horizontal="center" vertical="center" wrapText="1"/>
    </xf>
    <xf numFmtId="0" fontId="10" fillId="4" borderId="2" xfId="2" applyFont="1" applyFill="1" applyBorder="1" applyAlignment="1" applyProtection="1">
      <alignment horizontal="center" vertical="center" wrapText="1"/>
    </xf>
  </cellXfs>
  <cellStyles count="15">
    <cellStyle name="Currency" xfId="14" builtinId="4"/>
    <cellStyle name="Currency 2" xfId="3"/>
    <cellStyle name="Currency 2 2" xfId="4"/>
    <cellStyle name="Currency 2 3" xfId="12"/>
    <cellStyle name="Currency 3" xfId="10"/>
    <cellStyle name="Explanatory Text" xfId="1" builtinId="53"/>
    <cellStyle name="Hyperlink" xfId="5" builtinId="8"/>
    <cellStyle name="Hyperlink 2" xfId="7"/>
    <cellStyle name="Normal" xfId="0" builtinId="0"/>
    <cellStyle name="Normal 2" xfId="2"/>
    <cellStyle name="Normal 3" xfId="6"/>
    <cellStyle name="Normal 4" xfId="9"/>
    <cellStyle name="Normal 4 2" xfId="13"/>
    <cellStyle name="Normal 5" xfId="11"/>
    <cellStyle name="Percent 2" xfId="8"/>
  </cellStyles>
  <dxfs count="43">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auto="1"/>
      </font>
      <fill>
        <patternFill patternType="darkUp">
          <bgColor theme="4" tint="0.59996337778862885"/>
        </patternFill>
      </fill>
    </dxf>
    <dxf>
      <font>
        <color theme="0" tint="-0.14996795556505021"/>
      </font>
      <fill>
        <patternFill patternType="solid">
          <bgColor theme="0" tint="-0.14996795556505021"/>
        </patternFill>
      </fill>
      <border>
        <left/>
        <right/>
        <top style="thin">
          <color auto="1"/>
        </top>
        <bottom/>
        <vertical/>
        <horizontal/>
      </border>
    </dxf>
    <dxf>
      <font>
        <color theme="0" tint="-0.14996795556505021"/>
      </font>
      <fill>
        <patternFill patternType="solid">
          <bgColor theme="0" tint="-0.14996795556505021"/>
        </patternFill>
      </fill>
      <border>
        <left/>
        <right/>
        <top/>
        <bottom/>
        <vertical/>
        <horizontal/>
      </border>
    </dxf>
    <dxf>
      <font>
        <color theme="0"/>
      </font>
      <fill>
        <patternFill patternType="lightUp"/>
      </fill>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
      <fill>
        <patternFill patternType="darkUp">
          <bgColor theme="0"/>
        </patternFill>
      </fill>
    </dxf>
    <dxf>
      <fill>
        <patternFill patternType="darkUp">
          <bgColor theme="0"/>
        </patternFill>
      </fill>
    </dxf>
    <dxf>
      <font>
        <color theme="0" tint="-0.14996795556505021"/>
      </font>
      <fill>
        <patternFill patternType="solid">
          <bgColor theme="0" tint="-0.14996795556505021"/>
        </patternFill>
      </fill>
      <border>
        <left/>
        <right/>
        <top style="thin">
          <color auto="1"/>
        </top>
        <bottom/>
        <vertical/>
        <horizontal/>
      </border>
    </dxf>
    <dxf>
      <font>
        <color theme="0" tint="-0.14996795556505021"/>
      </font>
      <fill>
        <patternFill patternType="solid">
          <bgColor theme="0" tint="-0.14996795556505021"/>
        </patternFill>
      </fill>
      <border>
        <left/>
        <right/>
        <top/>
        <bottom/>
        <vertical/>
        <horizontal/>
      </border>
    </dxf>
    <dxf>
      <fill>
        <patternFill patternType="darkUp">
          <bgColor theme="4" tint="0.59996337778862885"/>
        </patternFill>
      </fill>
    </dxf>
    <dxf>
      <fill>
        <patternFill patternType="darkUp">
          <bgColor theme="4" tint="0.59996337778862885"/>
        </patternFill>
      </fill>
    </dxf>
    <dxf>
      <font>
        <color theme="0" tint="-0.14996795556505021"/>
      </font>
      <fill>
        <patternFill patternType="solid">
          <bgColor theme="0" tint="-0.14996795556505021"/>
        </patternFill>
      </fill>
      <border>
        <left/>
        <right/>
        <top/>
        <bottom/>
        <vertical/>
        <horizontal/>
      </border>
    </dxf>
    <dxf>
      <fill>
        <patternFill patternType="darkUp">
          <bgColor theme="0"/>
        </patternFill>
      </fill>
    </dxf>
    <dxf>
      <fill>
        <patternFill patternType="darkUp">
          <bgColor theme="0"/>
        </patternFill>
      </fill>
    </dxf>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patternType="lightUp"/>
      </fill>
    </dxf>
    <dxf>
      <fill>
        <patternFill patternType="lightUp"/>
      </fill>
    </dxf>
    <dxf>
      <font>
        <color theme="0" tint="-0.14996795556505021"/>
      </font>
      <fill>
        <patternFill patternType="solid">
          <bgColor theme="0" tint="-0.14996795556505021"/>
        </patternFill>
      </fill>
      <border>
        <left/>
        <right/>
        <top style="thin">
          <color auto="1"/>
        </top>
        <bottom/>
        <vertical/>
        <horizontal/>
      </border>
    </dxf>
    <dxf>
      <font>
        <color theme="0" tint="-0.14996795556505021"/>
      </font>
      <fill>
        <patternFill patternType="solid">
          <bgColor theme="0" tint="-0.14996795556505021"/>
        </patternFill>
      </fill>
      <border>
        <left/>
        <right/>
        <top/>
        <bottom/>
        <vertical/>
        <horizontal/>
      </border>
    </dxf>
    <dxf>
      <fill>
        <patternFill patternType="darkUp">
          <bgColor theme="4" tint="0.59996337778862885"/>
        </patternFill>
      </fill>
    </dxf>
    <dxf>
      <fill>
        <patternFill patternType="darkUp">
          <bgColor theme="4" tint="0.59996337778862885"/>
        </patternFill>
      </fill>
    </dxf>
    <dxf>
      <font>
        <color auto="1"/>
      </font>
      <fill>
        <patternFill patternType="darkUp">
          <bgColor theme="4" tint="0.59996337778862885"/>
        </patternFill>
      </fill>
    </dxf>
    <dxf>
      <font>
        <color theme="0" tint="-0.14996795556505021"/>
      </font>
      <fill>
        <patternFill patternType="solid">
          <bgColor theme="0" tint="-0.14996795556505021"/>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border>
    </dxf>
  </dxfs>
  <tableStyles count="0" defaultTableStyle="TableStyleMedium2" defaultPivotStyle="PivotStyleLight16"/>
  <colors>
    <mruColors>
      <color rgb="FF000099"/>
      <color rgb="FFFF99FF"/>
      <color rgb="FF000080"/>
      <color rgb="FFFF66FF"/>
      <color rgb="FF0000FF"/>
      <color rgb="FFFF3399"/>
      <color rgb="FFCC00FF"/>
      <color rgb="FFFFFF99"/>
      <color rgb="FFF7F8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457199</xdr:colOff>
      <xdr:row>0</xdr:row>
      <xdr:rowOff>211274</xdr:rowOff>
    </xdr:from>
    <xdr:to>
      <xdr:col>12</xdr:col>
      <xdr:colOff>390525</xdr:colOff>
      <xdr:row>0</xdr:row>
      <xdr:rowOff>1000125</xdr:rowOff>
    </xdr:to>
    <xdr:pic>
      <xdr:nvPicPr>
        <xdr:cNvPr id="2" name="Picture 1" descr="RST log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33849" y="192224"/>
          <a:ext cx="528637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341219</xdr:colOff>
      <xdr:row>0</xdr:row>
      <xdr:rowOff>331693</xdr:rowOff>
    </xdr:from>
    <xdr:to>
      <xdr:col>3</xdr:col>
      <xdr:colOff>247434</xdr:colOff>
      <xdr:row>0</xdr:row>
      <xdr:rowOff>941293</xdr:rowOff>
    </xdr:to>
    <xdr:pic>
      <xdr:nvPicPr>
        <xdr:cNvPr id="3" name="Picture 2" descr="C:\Users\Rajal\AppData\Local\Microsoft\Windows\INetCache\Content.Word\Kiwisport Logo 09 LGE.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8369" y="188818"/>
          <a:ext cx="352571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152400</xdr:colOff>
      <xdr:row>0</xdr:row>
      <xdr:rowOff>314826</xdr:rowOff>
    </xdr:from>
    <xdr:ext cx="1515036" cy="561474"/>
    <xdr:pic>
      <xdr:nvPicPr>
        <xdr:cNvPr id="4"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91700" y="191001"/>
          <a:ext cx="1515036" cy="5614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Erson@funballsportsclub.com.n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zoomScale="85" zoomScaleNormal="85" workbookViewId="0">
      <selection activeCell="A5" sqref="A5"/>
    </sheetView>
  </sheetViews>
  <sheetFormatPr defaultColWidth="0" defaultRowHeight="15" x14ac:dyDescent="0.25"/>
  <cols>
    <col min="1" max="1" width="0.85546875" style="55" customWidth="1"/>
    <col min="2" max="2" width="26" style="55" bestFit="1" customWidth="1"/>
    <col min="3" max="3" width="28.28515625" style="55" customWidth="1"/>
    <col min="4" max="4" width="7.140625" style="55" customWidth="1"/>
    <col min="5" max="16" width="9.140625" style="55" customWidth="1"/>
    <col min="17" max="16384" width="9.140625" style="39" hidden="1"/>
  </cols>
  <sheetData>
    <row r="1" spans="2:18" ht="92.25" customHeight="1" x14ac:dyDescent="0.25">
      <c r="B1" s="64"/>
      <c r="C1" s="64"/>
      <c r="D1" s="64"/>
      <c r="E1" s="64"/>
      <c r="F1" s="64"/>
      <c r="G1" s="64"/>
      <c r="H1" s="64"/>
      <c r="I1" s="64"/>
      <c r="J1" s="64"/>
      <c r="K1" s="64"/>
      <c r="L1" s="64"/>
      <c r="M1" s="64"/>
      <c r="N1" s="64"/>
      <c r="O1" s="64"/>
      <c r="P1" s="64"/>
      <c r="Q1" s="59"/>
      <c r="R1" s="59"/>
    </row>
    <row r="2" spans="2:18" ht="18.75" x14ac:dyDescent="0.3">
      <c r="B2" s="63" t="s">
        <v>337</v>
      </c>
      <c r="C2" s="63"/>
      <c r="D2" s="63"/>
      <c r="E2" s="63"/>
      <c r="F2" s="63"/>
      <c r="G2" s="63"/>
      <c r="H2" s="63"/>
      <c r="I2" s="63"/>
      <c r="J2" s="63"/>
      <c r="K2" s="63"/>
      <c r="L2" s="63"/>
      <c r="M2" s="63"/>
      <c r="N2" s="63"/>
      <c r="O2" s="63"/>
      <c r="P2" s="63"/>
    </row>
    <row r="3" spans="2:18" ht="15.75" x14ac:dyDescent="0.25">
      <c r="B3" s="65" t="s">
        <v>336</v>
      </c>
      <c r="C3" s="65"/>
      <c r="D3" s="65"/>
      <c r="E3" s="65"/>
      <c r="F3" s="65"/>
      <c r="G3" s="65"/>
      <c r="H3" s="65"/>
      <c r="I3" s="65"/>
      <c r="J3" s="65"/>
      <c r="K3" s="65"/>
      <c r="L3" s="65"/>
      <c r="M3" s="65"/>
      <c r="N3" s="65"/>
      <c r="O3" s="65"/>
      <c r="P3" s="65"/>
    </row>
    <row r="4" spans="2:18" ht="204.75" customHeight="1" x14ac:dyDescent="0.25">
      <c r="B4" s="66" t="s">
        <v>335</v>
      </c>
      <c r="C4" s="66"/>
      <c r="D4" s="66"/>
      <c r="E4" s="66"/>
      <c r="F4" s="66"/>
      <c r="G4" s="66"/>
      <c r="H4" s="66"/>
      <c r="I4" s="66"/>
      <c r="J4" s="66"/>
      <c r="K4" s="66"/>
      <c r="L4" s="66"/>
      <c r="M4" s="66"/>
      <c r="N4" s="66"/>
      <c r="O4" s="66"/>
      <c r="P4" s="66"/>
    </row>
    <row r="5" spans="2:18" ht="51" customHeight="1" x14ac:dyDescent="0.25">
      <c r="B5" s="66" t="s">
        <v>334</v>
      </c>
      <c r="C5" s="66"/>
      <c r="D5" s="66"/>
      <c r="E5" s="66"/>
      <c r="F5" s="66"/>
      <c r="G5" s="66"/>
      <c r="H5" s="66"/>
      <c r="I5" s="66"/>
      <c r="J5" s="66"/>
      <c r="K5" s="66"/>
      <c r="L5" s="66"/>
      <c r="M5" s="66"/>
      <c r="N5" s="66"/>
      <c r="O5" s="66"/>
      <c r="P5" s="66"/>
    </row>
    <row r="6" spans="2:18" x14ac:dyDescent="0.25">
      <c r="B6" s="70" t="s">
        <v>333</v>
      </c>
      <c r="C6" s="70"/>
      <c r="D6" s="70"/>
      <c r="E6" s="70"/>
      <c r="F6" s="70"/>
      <c r="G6" s="70"/>
      <c r="H6" s="71" t="s">
        <v>332</v>
      </c>
      <c r="I6" s="72"/>
      <c r="J6" s="72"/>
      <c r="K6" s="72"/>
      <c r="L6" s="72"/>
      <c r="M6" s="72"/>
      <c r="N6" s="72"/>
      <c r="O6" s="72"/>
      <c r="P6" s="72"/>
    </row>
    <row r="7" spans="2:18" ht="99" customHeight="1" x14ac:dyDescent="0.25">
      <c r="B7" s="67" t="s">
        <v>331</v>
      </c>
      <c r="C7" s="67"/>
      <c r="D7" s="67"/>
      <c r="E7" s="67"/>
      <c r="F7" s="67"/>
      <c r="G7" s="67"/>
      <c r="H7" s="68" t="s">
        <v>330</v>
      </c>
      <c r="I7" s="69"/>
      <c r="J7" s="69"/>
      <c r="K7" s="69"/>
      <c r="L7" s="69"/>
      <c r="M7" s="69"/>
      <c r="N7" s="69"/>
      <c r="O7" s="69"/>
      <c r="P7" s="69"/>
    </row>
    <row r="8" spans="2:18" ht="98.25" customHeight="1" x14ac:dyDescent="0.25">
      <c r="B8" s="66" t="s">
        <v>329</v>
      </c>
      <c r="C8" s="66"/>
      <c r="D8" s="66"/>
      <c r="E8" s="66"/>
      <c r="F8" s="66"/>
      <c r="G8" s="66"/>
      <c r="H8" s="66"/>
      <c r="I8" s="66"/>
      <c r="J8" s="66"/>
      <c r="K8" s="66"/>
      <c r="L8" s="66"/>
      <c r="M8" s="66"/>
      <c r="N8" s="66"/>
      <c r="O8" s="66"/>
      <c r="P8" s="66"/>
    </row>
    <row r="9" spans="2:18" x14ac:dyDescent="0.25">
      <c r="B9" s="58" t="s">
        <v>328</v>
      </c>
      <c r="C9" s="58" t="s">
        <v>327</v>
      </c>
    </row>
    <row r="10" spans="2:18" x14ac:dyDescent="0.25">
      <c r="B10" s="57" t="s">
        <v>138</v>
      </c>
      <c r="C10" s="56" t="s">
        <v>326</v>
      </c>
    </row>
    <row r="11" spans="2:18" x14ac:dyDescent="0.25">
      <c r="B11" s="57" t="s">
        <v>325</v>
      </c>
      <c r="C11" s="56" t="s">
        <v>324</v>
      </c>
    </row>
    <row r="12" spans="2:18" x14ac:dyDescent="0.25">
      <c r="B12" s="57" t="s">
        <v>323</v>
      </c>
      <c r="C12" s="56" t="s">
        <v>322</v>
      </c>
    </row>
    <row r="13" spans="2:18" x14ac:dyDescent="0.25">
      <c r="B13" s="57" t="s">
        <v>171</v>
      </c>
      <c r="C13" s="56" t="s">
        <v>321</v>
      </c>
    </row>
    <row r="14" spans="2:18" x14ac:dyDescent="0.25">
      <c r="B14" s="57" t="s">
        <v>320</v>
      </c>
      <c r="C14" s="56" t="s">
        <v>319</v>
      </c>
    </row>
    <row r="15" spans="2:18" x14ac:dyDescent="0.25">
      <c r="B15" s="57" t="s">
        <v>318</v>
      </c>
      <c r="C15" s="56" t="s">
        <v>317</v>
      </c>
    </row>
    <row r="17" ht="47.25" customHeight="1" x14ac:dyDescent="0.25"/>
    <row r="18" ht="15" customHeight="1" x14ac:dyDescent="0.25"/>
    <row r="19" ht="108" customHeight="1" x14ac:dyDescent="0.25"/>
  </sheetData>
  <mergeCells count="10">
    <mergeCell ref="B2:P2"/>
    <mergeCell ref="B1:P1"/>
    <mergeCell ref="B3:P3"/>
    <mergeCell ref="B4:P4"/>
    <mergeCell ref="B8:P8"/>
    <mergeCell ref="B7:G7"/>
    <mergeCell ref="H7:P7"/>
    <mergeCell ref="B5:P5"/>
    <mergeCell ref="B6:G6"/>
    <mergeCell ref="H6:P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H268"/>
  <sheetViews>
    <sheetView showGridLines="0" showZeros="0" tabSelected="1" topLeftCell="A93" zoomScale="85" zoomScaleNormal="85" workbookViewId="0">
      <selection activeCell="F96" sqref="F96:J96"/>
    </sheetView>
  </sheetViews>
  <sheetFormatPr defaultColWidth="0" defaultRowHeight="12" customHeight="1" outlineLevelRow="1" x14ac:dyDescent="0.25"/>
  <cols>
    <col min="1" max="1" width="1.7109375" style="2" customWidth="1"/>
    <col min="2" max="2" width="27.7109375" style="2" customWidth="1"/>
    <col min="3" max="4" width="9.42578125" style="2" customWidth="1"/>
    <col min="5" max="5" width="14" style="2" customWidth="1"/>
    <col min="6" max="6" width="10.28515625" style="2" customWidth="1"/>
    <col min="7" max="7" width="12" style="2" customWidth="1"/>
    <col min="8" max="8" width="9.42578125" style="2" customWidth="1"/>
    <col min="9" max="9" width="12" style="2" customWidth="1"/>
    <col min="10" max="10" width="14.140625" style="2" customWidth="1"/>
    <col min="11" max="11" width="1.7109375" style="2" customWidth="1"/>
    <col min="12" max="12" width="19.85546875" style="2" customWidth="1"/>
    <col min="13" max="15" width="9.42578125" style="2" customWidth="1"/>
    <col min="16" max="16" width="9.85546875" style="2" customWidth="1"/>
    <col min="17" max="18" width="9.42578125" style="2" customWidth="1"/>
    <col min="19" max="19" width="31.5703125" style="2" bestFit="1" customWidth="1"/>
    <col min="20" max="20" width="1.7109375" style="2" customWidth="1"/>
    <col min="21" max="21" width="26.85546875" style="2" hidden="1" customWidth="1"/>
    <col min="22" max="22" width="26.7109375" style="2" hidden="1" customWidth="1"/>
    <col min="23" max="23" width="53.85546875" style="2" hidden="1" customWidth="1"/>
    <col min="24" max="24" width="18.140625" style="2" hidden="1" customWidth="1"/>
    <col min="25" max="25" width="19.42578125" style="2" hidden="1" customWidth="1"/>
    <col min="26" max="26" width="26" style="2" hidden="1" customWidth="1"/>
    <col min="27" max="27" width="23.42578125" style="2" hidden="1" customWidth="1"/>
    <col min="28" max="28" width="61.28515625" style="2" hidden="1" customWidth="1"/>
    <col min="29" max="29" width="16.7109375" style="2" hidden="1" customWidth="1"/>
    <col min="30" max="30" width="13.85546875" style="2" hidden="1" customWidth="1"/>
    <col min="31" max="31" width="25.28515625" style="2" hidden="1" customWidth="1"/>
    <col min="32" max="32" width="41" style="2" hidden="1" customWidth="1"/>
    <col min="33" max="33" width="17.42578125" style="2" hidden="1" customWidth="1"/>
    <col min="34" max="34" width="31.28515625" style="2" hidden="1" customWidth="1"/>
    <col min="35" max="16384" width="9.140625" style="2" hidden="1"/>
  </cols>
  <sheetData>
    <row r="1" spans="8:34" ht="12.75" hidden="1" x14ac:dyDescent="0.2">
      <c r="H1" s="2" t="s">
        <v>315</v>
      </c>
      <c r="I1" s="2" t="s">
        <v>248</v>
      </c>
      <c r="J1" s="2" t="s">
        <v>242</v>
      </c>
      <c r="L1" s="2" t="s">
        <v>185</v>
      </c>
      <c r="M1" s="2" t="s">
        <v>186</v>
      </c>
      <c r="N1" s="2" t="s">
        <v>188</v>
      </c>
      <c r="O1" s="2" t="s">
        <v>187</v>
      </c>
      <c r="P1" s="2" t="s">
        <v>189</v>
      </c>
      <c r="S1" s="3" t="s">
        <v>173</v>
      </c>
      <c r="V1" s="3" t="s">
        <v>139</v>
      </c>
      <c r="W1" s="3" t="s">
        <v>138</v>
      </c>
      <c r="X1" s="4" t="s">
        <v>109</v>
      </c>
      <c r="Y1" s="4" t="s">
        <v>110</v>
      </c>
      <c r="Z1" s="4" t="s">
        <v>112</v>
      </c>
      <c r="AA1" s="4" t="s">
        <v>111</v>
      </c>
      <c r="AB1" s="4" t="s">
        <v>270</v>
      </c>
      <c r="AC1" s="5" t="s">
        <v>0</v>
      </c>
      <c r="AD1" s="3" t="s">
        <v>1</v>
      </c>
      <c r="AE1" s="6" t="s">
        <v>132</v>
      </c>
      <c r="AF1" s="3" t="s">
        <v>2</v>
      </c>
      <c r="AG1" s="3" t="s">
        <v>3</v>
      </c>
      <c r="AH1" s="3" t="s">
        <v>135</v>
      </c>
    </row>
    <row r="2" spans="8:34" ht="12.75" hidden="1" x14ac:dyDescent="0.25">
      <c r="H2" s="2">
        <v>1</v>
      </c>
      <c r="I2" s="2" t="s">
        <v>249</v>
      </c>
      <c r="J2" s="2" t="s">
        <v>245</v>
      </c>
      <c r="L2" s="2" t="s">
        <v>201</v>
      </c>
      <c r="M2" s="2" t="s">
        <v>199</v>
      </c>
      <c r="N2" s="2" t="s">
        <v>196</v>
      </c>
      <c r="O2" s="2" t="s">
        <v>204</v>
      </c>
      <c r="P2" s="2" t="s">
        <v>239</v>
      </c>
    </row>
    <row r="3" spans="8:34" ht="12.75" hidden="1" x14ac:dyDescent="0.2">
      <c r="H3" s="2">
        <v>2</v>
      </c>
      <c r="I3" s="2">
        <v>2</v>
      </c>
      <c r="J3" s="2" t="s">
        <v>243</v>
      </c>
      <c r="L3" s="2" t="s">
        <v>202</v>
      </c>
      <c r="M3" s="2" t="s">
        <v>286</v>
      </c>
      <c r="N3" s="2" t="s">
        <v>289</v>
      </c>
      <c r="O3" s="2" t="s">
        <v>205</v>
      </c>
      <c r="P3" s="2" t="s">
        <v>240</v>
      </c>
      <c r="S3" s="2" t="s">
        <v>262</v>
      </c>
      <c r="V3" s="2" t="s">
        <v>98</v>
      </c>
      <c r="W3" s="1" t="s">
        <v>109</v>
      </c>
      <c r="X3" s="7" t="s">
        <v>113</v>
      </c>
      <c r="Y3" s="7" t="s">
        <v>121</v>
      </c>
      <c r="Z3" s="2" t="s">
        <v>126</v>
      </c>
      <c r="AA3" s="2" t="s">
        <v>116</v>
      </c>
      <c r="AB3" s="2" t="s">
        <v>140</v>
      </c>
      <c r="AC3" s="8">
        <v>1</v>
      </c>
      <c r="AD3" s="7">
        <v>1</v>
      </c>
      <c r="AE3" s="2" t="s">
        <v>134</v>
      </c>
      <c r="AF3" s="2" t="s">
        <v>4</v>
      </c>
      <c r="AG3" s="2" t="s">
        <v>5</v>
      </c>
      <c r="AH3" s="9" t="s">
        <v>6</v>
      </c>
    </row>
    <row r="4" spans="8:34" ht="12.75" hidden="1" x14ac:dyDescent="0.2">
      <c r="H4" s="2">
        <v>3</v>
      </c>
      <c r="I4" s="2">
        <v>3</v>
      </c>
      <c r="J4" s="2" t="s">
        <v>244</v>
      </c>
      <c r="L4" s="2" t="s">
        <v>203</v>
      </c>
      <c r="M4" s="2" t="s">
        <v>287</v>
      </c>
      <c r="N4" s="2" t="s">
        <v>290</v>
      </c>
      <c r="O4" s="2" t="s">
        <v>195</v>
      </c>
      <c r="P4" s="2" t="s">
        <v>241</v>
      </c>
      <c r="S4" s="2" t="s">
        <v>174</v>
      </c>
      <c r="V4" s="2" t="s">
        <v>99</v>
      </c>
      <c r="W4" s="1" t="s">
        <v>110</v>
      </c>
      <c r="X4" s="7" t="s">
        <v>114</v>
      </c>
      <c r="Y4" s="7" t="s">
        <v>122</v>
      </c>
      <c r="Z4" s="7" t="s">
        <v>127</v>
      </c>
      <c r="AA4" s="2" t="s">
        <v>117</v>
      </c>
      <c r="AC4" s="8">
        <v>2</v>
      </c>
      <c r="AD4" s="7">
        <v>2</v>
      </c>
      <c r="AE4" s="2" t="s">
        <v>133</v>
      </c>
      <c r="AF4" s="32" t="s">
        <v>218</v>
      </c>
      <c r="AG4" s="2" t="s">
        <v>8</v>
      </c>
      <c r="AH4" s="9" t="s">
        <v>9</v>
      </c>
    </row>
    <row r="5" spans="8:34" ht="12.75" hidden="1" x14ac:dyDescent="0.2">
      <c r="I5" s="2">
        <v>4</v>
      </c>
      <c r="J5" s="2" t="s">
        <v>246</v>
      </c>
      <c r="L5" s="2" t="s">
        <v>271</v>
      </c>
      <c r="M5" s="2" t="s">
        <v>200</v>
      </c>
      <c r="N5" s="2" t="s">
        <v>197</v>
      </c>
      <c r="O5" s="2" t="s">
        <v>197</v>
      </c>
      <c r="P5" s="2" t="s">
        <v>271</v>
      </c>
      <c r="S5" s="2" t="s">
        <v>175</v>
      </c>
      <c r="V5" s="10" t="s">
        <v>100</v>
      </c>
      <c r="W5" s="1" t="s">
        <v>112</v>
      </c>
      <c r="X5" s="7" t="s">
        <v>115</v>
      </c>
      <c r="Y5" s="7" t="s">
        <v>123</v>
      </c>
      <c r="Z5" s="7" t="s">
        <v>128</v>
      </c>
      <c r="AA5" s="7" t="s">
        <v>118</v>
      </c>
      <c r="AB5" s="7"/>
      <c r="AC5" s="8">
        <v>3</v>
      </c>
      <c r="AD5" s="7">
        <v>3</v>
      </c>
      <c r="AE5" s="10" t="s">
        <v>10</v>
      </c>
      <c r="AF5" s="32" t="s">
        <v>7</v>
      </c>
      <c r="AH5" s="9" t="s">
        <v>12</v>
      </c>
    </row>
    <row r="6" spans="8:34" ht="12.75" hidden="1" x14ac:dyDescent="0.2">
      <c r="I6" s="2">
        <v>5</v>
      </c>
      <c r="J6" s="2" t="s">
        <v>19</v>
      </c>
      <c r="L6" s="2" t="s">
        <v>271</v>
      </c>
      <c r="M6" s="2" t="s">
        <v>288</v>
      </c>
      <c r="N6" s="2" t="s">
        <v>291</v>
      </c>
      <c r="O6" s="2" t="s">
        <v>292</v>
      </c>
      <c r="P6" s="2" t="s">
        <v>271</v>
      </c>
      <c r="V6" s="2" t="s">
        <v>101</v>
      </c>
      <c r="W6" s="1" t="s">
        <v>111</v>
      </c>
      <c r="X6" s="7" t="s">
        <v>140</v>
      </c>
      <c r="Y6" s="7" t="s">
        <v>124</v>
      </c>
      <c r="Z6" s="7" t="s">
        <v>129</v>
      </c>
      <c r="AA6" s="7" t="s">
        <v>119</v>
      </c>
      <c r="AB6" s="7"/>
      <c r="AC6" s="8">
        <v>4</v>
      </c>
      <c r="AD6" s="7">
        <v>4</v>
      </c>
      <c r="AE6" s="10" t="s">
        <v>13</v>
      </c>
      <c r="AF6" s="32" t="s">
        <v>11</v>
      </c>
      <c r="AH6" s="9" t="s">
        <v>15</v>
      </c>
    </row>
    <row r="7" spans="8:34" ht="12.75" hidden="1" x14ac:dyDescent="0.2">
      <c r="I7" s="2">
        <v>6</v>
      </c>
      <c r="L7" s="2" t="s">
        <v>271</v>
      </c>
      <c r="M7" s="2" t="s">
        <v>271</v>
      </c>
      <c r="N7" s="2" t="s">
        <v>198</v>
      </c>
      <c r="O7" s="2" t="s">
        <v>271</v>
      </c>
      <c r="P7" s="2" t="s">
        <v>271</v>
      </c>
      <c r="V7" s="10" t="s">
        <v>102</v>
      </c>
      <c r="W7" s="2" t="s">
        <v>270</v>
      </c>
      <c r="X7" s="7"/>
      <c r="Y7" s="7" t="s">
        <v>314</v>
      </c>
      <c r="Z7" s="7" t="s">
        <v>130</v>
      </c>
      <c r="AA7" s="7" t="s">
        <v>120</v>
      </c>
      <c r="AB7" s="7"/>
      <c r="AC7" s="8">
        <v>5</v>
      </c>
      <c r="AD7" s="7">
        <v>5</v>
      </c>
      <c r="AE7" s="7" t="s">
        <v>16</v>
      </c>
      <c r="AF7" s="10" t="s">
        <v>14</v>
      </c>
      <c r="AH7" s="9" t="s">
        <v>18</v>
      </c>
    </row>
    <row r="8" spans="8:34" ht="12.75" hidden="1" x14ac:dyDescent="0.2">
      <c r="I8" s="2">
        <v>7</v>
      </c>
      <c r="V8" s="10" t="s">
        <v>103</v>
      </c>
      <c r="X8" s="7"/>
      <c r="Y8" s="7" t="s">
        <v>125</v>
      </c>
      <c r="Z8" s="7" t="s">
        <v>131</v>
      </c>
      <c r="AA8" s="7" t="s">
        <v>140</v>
      </c>
      <c r="AB8" s="7"/>
      <c r="AC8" s="8">
        <v>6</v>
      </c>
      <c r="AD8" s="7">
        <v>6</v>
      </c>
      <c r="AE8" s="7" t="s">
        <v>19</v>
      </c>
      <c r="AF8" s="32" t="s">
        <v>17</v>
      </c>
      <c r="AH8" s="2" t="s">
        <v>21</v>
      </c>
    </row>
    <row r="9" spans="8:34" ht="12.75" hidden="1" x14ac:dyDescent="0.2">
      <c r="I9" s="2">
        <v>8</v>
      </c>
      <c r="V9" s="10" t="s">
        <v>104</v>
      </c>
      <c r="X9" s="7"/>
      <c r="Y9" s="7" t="s">
        <v>140</v>
      </c>
      <c r="Z9" s="7" t="s">
        <v>140</v>
      </c>
      <c r="AA9" s="7"/>
      <c r="AB9" s="7"/>
      <c r="AC9" s="8">
        <v>7</v>
      </c>
      <c r="AD9" s="7">
        <v>7</v>
      </c>
      <c r="AE9" s="7" t="s">
        <v>22</v>
      </c>
      <c r="AF9" s="32" t="s">
        <v>20</v>
      </c>
    </row>
    <row r="10" spans="8:34" ht="12.75" hidden="1" x14ac:dyDescent="0.2">
      <c r="I10" s="2">
        <v>9</v>
      </c>
      <c r="V10" s="10" t="s">
        <v>105</v>
      </c>
      <c r="W10" s="1" t="s">
        <v>109</v>
      </c>
      <c r="X10" s="1"/>
      <c r="Y10" s="7"/>
      <c r="Z10" s="7"/>
      <c r="AA10" s="1"/>
      <c r="AB10" s="1"/>
      <c r="AC10" s="8">
        <v>8</v>
      </c>
      <c r="AD10" s="7">
        <v>8</v>
      </c>
      <c r="AE10" s="7" t="s">
        <v>23</v>
      </c>
      <c r="AF10" s="32" t="s">
        <v>24</v>
      </c>
    </row>
    <row r="11" spans="8:34" ht="12.75" hidden="1" x14ac:dyDescent="0.2">
      <c r="I11" s="2" t="s">
        <v>250</v>
      </c>
      <c r="V11" s="10" t="s">
        <v>106</v>
      </c>
      <c r="W11" s="1" t="s">
        <v>110</v>
      </c>
      <c r="X11" s="7"/>
      <c r="Y11" s="7"/>
      <c r="Z11" s="7"/>
      <c r="AA11" s="7"/>
      <c r="AB11" s="7"/>
      <c r="AC11" s="8">
        <v>9</v>
      </c>
      <c r="AD11" s="7">
        <v>9</v>
      </c>
      <c r="AE11" s="7" t="s">
        <v>27</v>
      </c>
      <c r="AF11" s="32" t="s">
        <v>25</v>
      </c>
    </row>
    <row r="12" spans="8:34" ht="12.75" hidden="1" x14ac:dyDescent="0.2">
      <c r="V12" s="10" t="s">
        <v>107</v>
      </c>
      <c r="W12" s="1" t="s">
        <v>112</v>
      </c>
      <c r="X12" s="7"/>
      <c r="Y12" s="1"/>
      <c r="Z12" s="7"/>
      <c r="AA12" s="7"/>
      <c r="AB12" s="7"/>
      <c r="AC12" s="8">
        <v>10</v>
      </c>
      <c r="AD12" s="7">
        <v>10</v>
      </c>
      <c r="AE12" s="7" t="s">
        <v>29</v>
      </c>
      <c r="AF12" s="35" t="s">
        <v>219</v>
      </c>
    </row>
    <row r="13" spans="8:34" ht="12.75" hidden="1" x14ac:dyDescent="0.2">
      <c r="V13" s="10" t="s">
        <v>108</v>
      </c>
      <c r="W13" s="1" t="s">
        <v>111</v>
      </c>
      <c r="X13" s="7"/>
      <c r="Y13" s="7"/>
      <c r="Z13" s="7"/>
      <c r="AA13" s="7"/>
      <c r="AB13" s="7"/>
      <c r="AC13" s="8">
        <v>11</v>
      </c>
      <c r="AD13" s="7">
        <v>11</v>
      </c>
      <c r="AE13" s="7"/>
      <c r="AF13" s="32" t="s">
        <v>26</v>
      </c>
    </row>
    <row r="14" spans="8:34" ht="12.75" hidden="1" x14ac:dyDescent="0.2">
      <c r="W14" s="2" t="s">
        <v>179</v>
      </c>
      <c r="X14" s="7"/>
      <c r="Y14" s="7"/>
      <c r="Z14" s="7"/>
      <c r="AA14" s="7"/>
      <c r="AB14" s="7"/>
      <c r="AC14" s="8">
        <v>12</v>
      </c>
      <c r="AD14" s="7">
        <v>12</v>
      </c>
      <c r="AF14" s="32" t="s">
        <v>28</v>
      </c>
    </row>
    <row r="15" spans="8:34" ht="12.75" hidden="1" x14ac:dyDescent="0.2">
      <c r="V15" s="10"/>
      <c r="W15" s="2" t="s">
        <v>214</v>
      </c>
      <c r="X15" s="7"/>
      <c r="Y15" s="7"/>
      <c r="Z15" s="7"/>
      <c r="AA15" s="7"/>
      <c r="AB15" s="7"/>
      <c r="AC15" s="8">
        <v>13</v>
      </c>
      <c r="AD15" s="7">
        <v>13</v>
      </c>
      <c r="AF15" s="32" t="s">
        <v>30</v>
      </c>
    </row>
    <row r="16" spans="8:34" ht="12.75" hidden="1" x14ac:dyDescent="0.2">
      <c r="V16" s="10"/>
      <c r="X16" s="7"/>
      <c r="Y16" s="7"/>
      <c r="Z16" s="7"/>
      <c r="AA16" s="1"/>
      <c r="AB16" s="1"/>
      <c r="AC16" s="8">
        <v>14</v>
      </c>
      <c r="AD16" s="7">
        <v>14</v>
      </c>
      <c r="AE16" s="10"/>
      <c r="AF16" s="35" t="s">
        <v>220</v>
      </c>
    </row>
    <row r="17" spans="22:32" ht="12.75" hidden="1" x14ac:dyDescent="0.2">
      <c r="V17" s="10"/>
      <c r="X17" s="7"/>
      <c r="Y17" s="7"/>
      <c r="Z17" s="7"/>
      <c r="AA17" s="7"/>
      <c r="AB17" s="7"/>
      <c r="AC17" s="8">
        <v>15</v>
      </c>
      <c r="AD17" s="7">
        <v>15</v>
      </c>
      <c r="AE17" s="10"/>
      <c r="AF17" s="32" t="s">
        <v>31</v>
      </c>
    </row>
    <row r="18" spans="22:32" ht="12.75" hidden="1" x14ac:dyDescent="0.2">
      <c r="V18" s="10"/>
      <c r="X18" s="7"/>
      <c r="Y18" s="7"/>
      <c r="Z18" s="7"/>
      <c r="AA18" s="7"/>
      <c r="AB18" s="7"/>
      <c r="AC18" s="8">
        <v>16</v>
      </c>
      <c r="AD18" s="7">
        <v>16</v>
      </c>
      <c r="AF18" s="32" t="s">
        <v>32</v>
      </c>
    </row>
    <row r="19" spans="22:32" ht="12.75" hidden="1" x14ac:dyDescent="0.2">
      <c r="X19" s="7"/>
      <c r="Y19" s="7"/>
      <c r="Z19" s="7"/>
      <c r="AC19" s="8">
        <v>17</v>
      </c>
      <c r="AD19" s="7">
        <v>17</v>
      </c>
      <c r="AE19" s="7"/>
      <c r="AF19" s="35" t="s">
        <v>221</v>
      </c>
    </row>
    <row r="20" spans="22:32" ht="12.75" hidden="1" x14ac:dyDescent="0.2">
      <c r="X20" s="7"/>
      <c r="Y20" s="7"/>
      <c r="Z20" s="7"/>
      <c r="AA20" s="7"/>
      <c r="AB20" s="7"/>
      <c r="AC20" s="8">
        <v>18</v>
      </c>
      <c r="AD20" s="7">
        <v>18</v>
      </c>
      <c r="AE20" s="7"/>
      <c r="AF20" s="32" t="s">
        <v>33</v>
      </c>
    </row>
    <row r="21" spans="22:32" ht="12.75" hidden="1" x14ac:dyDescent="0.2">
      <c r="X21" s="1"/>
      <c r="Y21" s="7"/>
      <c r="Z21" s="7"/>
      <c r="AA21" s="7"/>
      <c r="AB21" s="7"/>
      <c r="AC21" s="8">
        <v>19</v>
      </c>
      <c r="AD21" s="7">
        <v>19</v>
      </c>
      <c r="AF21" s="32" t="s">
        <v>34</v>
      </c>
    </row>
    <row r="22" spans="22:32" ht="12.75" hidden="1" x14ac:dyDescent="0.2">
      <c r="X22" s="7"/>
      <c r="Y22" s="1"/>
      <c r="Z22" s="7"/>
      <c r="AA22" s="7"/>
      <c r="AB22" s="7"/>
      <c r="AC22" s="8">
        <v>20</v>
      </c>
      <c r="AD22" s="7">
        <v>20</v>
      </c>
      <c r="AF22" s="32" t="s">
        <v>35</v>
      </c>
    </row>
    <row r="23" spans="22:32" ht="12.75" hidden="1" x14ac:dyDescent="0.2">
      <c r="X23" s="7"/>
      <c r="Y23" s="7"/>
      <c r="Z23" s="7"/>
      <c r="AC23" s="8">
        <v>21</v>
      </c>
      <c r="AD23" s="7">
        <v>21</v>
      </c>
      <c r="AF23" s="32" t="s">
        <v>36</v>
      </c>
    </row>
    <row r="24" spans="22:32" ht="12.75" hidden="1" x14ac:dyDescent="0.2">
      <c r="X24" s="7"/>
      <c r="Y24" s="7"/>
      <c r="Z24" s="7"/>
      <c r="AC24" s="8">
        <v>22</v>
      </c>
      <c r="AD24" s="7">
        <v>22</v>
      </c>
      <c r="AF24" s="35" t="s">
        <v>222</v>
      </c>
    </row>
    <row r="25" spans="22:32" ht="12.75" hidden="1" x14ac:dyDescent="0.2">
      <c r="X25" s="7"/>
      <c r="Y25" s="7"/>
      <c r="Z25" s="7"/>
      <c r="AC25" s="8">
        <v>23</v>
      </c>
      <c r="AD25" s="7">
        <v>23</v>
      </c>
      <c r="AF25" s="10" t="s">
        <v>37</v>
      </c>
    </row>
    <row r="26" spans="22:32" ht="12.75" hidden="1" x14ac:dyDescent="0.2">
      <c r="Y26" s="7"/>
      <c r="Z26" s="7"/>
      <c r="AC26" s="8">
        <v>24</v>
      </c>
      <c r="AD26" s="7">
        <v>24</v>
      </c>
      <c r="AF26" s="10" t="s">
        <v>38</v>
      </c>
    </row>
    <row r="27" spans="22:32" ht="12.75" hidden="1" x14ac:dyDescent="0.2">
      <c r="X27" s="7"/>
      <c r="Y27" s="7"/>
      <c r="Z27" s="7"/>
      <c r="AC27" s="8">
        <v>25</v>
      </c>
      <c r="AD27" s="7">
        <v>25</v>
      </c>
      <c r="AF27" s="32" t="s">
        <v>39</v>
      </c>
    </row>
    <row r="28" spans="22:32" ht="12.75" hidden="1" x14ac:dyDescent="0.2">
      <c r="X28" s="1"/>
      <c r="Y28" s="7"/>
      <c r="Z28" s="7"/>
      <c r="AC28" s="8">
        <v>26</v>
      </c>
      <c r="AD28" s="7">
        <v>26</v>
      </c>
      <c r="AF28" s="32" t="s">
        <v>40</v>
      </c>
    </row>
    <row r="29" spans="22:32" ht="12.75" hidden="1" x14ac:dyDescent="0.2">
      <c r="X29" s="7"/>
      <c r="Y29" s="7"/>
      <c r="Z29" s="7"/>
      <c r="AA29" s="7"/>
      <c r="AB29" s="7"/>
      <c r="AC29" s="8">
        <v>27</v>
      </c>
      <c r="AD29" s="7">
        <v>27</v>
      </c>
      <c r="AF29" s="32" t="s">
        <v>41</v>
      </c>
    </row>
    <row r="30" spans="22:32" ht="12.75" hidden="1" x14ac:dyDescent="0.2">
      <c r="X30" s="7"/>
      <c r="Y30" s="1"/>
      <c r="Z30" s="7"/>
      <c r="AC30" s="8">
        <v>28</v>
      </c>
      <c r="AD30" s="7">
        <v>28</v>
      </c>
      <c r="AF30" s="32" t="s">
        <v>42</v>
      </c>
    </row>
    <row r="31" spans="22:32" ht="12.75" hidden="1" x14ac:dyDescent="0.2">
      <c r="X31" s="7"/>
      <c r="Y31" s="7"/>
      <c r="Z31" s="7"/>
      <c r="AC31" s="8">
        <v>29</v>
      </c>
      <c r="AD31" s="7">
        <v>29</v>
      </c>
      <c r="AF31" s="32" t="s">
        <v>43</v>
      </c>
    </row>
    <row r="32" spans="22:32" ht="12.75" hidden="1" x14ac:dyDescent="0.2">
      <c r="X32" s="7"/>
      <c r="Y32" s="7"/>
      <c r="Z32" s="7"/>
      <c r="AC32" s="8">
        <v>30</v>
      </c>
      <c r="AD32" s="7">
        <v>30</v>
      </c>
      <c r="AF32" s="32" t="s">
        <v>44</v>
      </c>
    </row>
    <row r="33" spans="24:32" ht="12.75" hidden="1" x14ac:dyDescent="0.2">
      <c r="X33" s="7"/>
      <c r="Y33" s="7"/>
      <c r="Z33" s="7"/>
      <c r="AA33" s="7"/>
      <c r="AB33" s="7"/>
      <c r="AC33" s="8">
        <v>31</v>
      </c>
      <c r="AD33" s="7">
        <v>31</v>
      </c>
      <c r="AF33" s="32" t="s">
        <v>45</v>
      </c>
    </row>
    <row r="34" spans="24:32" ht="12.75" hidden="1" x14ac:dyDescent="0.2">
      <c r="X34" s="7"/>
      <c r="Y34" s="7"/>
      <c r="Z34" s="7"/>
      <c r="AA34" s="7"/>
      <c r="AB34" s="7"/>
      <c r="AC34" s="8">
        <v>32</v>
      </c>
      <c r="AD34" s="7">
        <v>32</v>
      </c>
      <c r="AF34" s="32" t="s">
        <v>46</v>
      </c>
    </row>
    <row r="35" spans="24:32" ht="12.75" hidden="1" x14ac:dyDescent="0.2">
      <c r="X35" s="7"/>
      <c r="Y35" s="7"/>
      <c r="Z35" s="7"/>
      <c r="AA35" s="7"/>
      <c r="AB35" s="7"/>
      <c r="AC35" s="8">
        <v>33</v>
      </c>
      <c r="AD35" s="7">
        <v>33</v>
      </c>
      <c r="AF35" s="32" t="s">
        <v>47</v>
      </c>
    </row>
    <row r="36" spans="24:32" ht="12.75" hidden="1" x14ac:dyDescent="0.2">
      <c r="X36" s="7"/>
      <c r="Y36" s="7"/>
      <c r="Z36" s="1"/>
      <c r="AA36" s="7"/>
      <c r="AB36" s="7"/>
      <c r="AC36" s="8">
        <v>34</v>
      </c>
      <c r="AD36" s="7">
        <v>34</v>
      </c>
      <c r="AF36" s="32" t="s">
        <v>48</v>
      </c>
    </row>
    <row r="37" spans="24:32" ht="12.75" hidden="1" x14ac:dyDescent="0.2">
      <c r="X37" s="7"/>
      <c r="Y37" s="7"/>
      <c r="AC37" s="8">
        <v>35</v>
      </c>
      <c r="AD37" s="7">
        <v>35</v>
      </c>
      <c r="AF37" s="32" t="s">
        <v>223</v>
      </c>
    </row>
    <row r="38" spans="24:32" ht="12.75" hidden="1" x14ac:dyDescent="0.2">
      <c r="X38" s="7"/>
      <c r="Y38" s="1"/>
      <c r="AA38" s="1"/>
      <c r="AB38" s="1"/>
      <c r="AC38" s="8">
        <v>36</v>
      </c>
      <c r="AD38" s="7">
        <v>36</v>
      </c>
      <c r="AF38" s="32" t="s">
        <v>49</v>
      </c>
    </row>
    <row r="39" spans="24:32" ht="12.75" hidden="1" x14ac:dyDescent="0.2">
      <c r="X39" s="7"/>
      <c r="Y39" s="7"/>
      <c r="AA39" s="1"/>
      <c r="AB39" s="1"/>
      <c r="AC39" s="8">
        <v>37</v>
      </c>
      <c r="AD39" s="7">
        <v>37</v>
      </c>
      <c r="AE39" s="1"/>
      <c r="AF39" s="32" t="s">
        <v>50</v>
      </c>
    </row>
    <row r="40" spans="24:32" ht="12.75" hidden="1" x14ac:dyDescent="0.2">
      <c r="X40" s="7"/>
      <c r="Y40" s="7"/>
      <c r="AA40" s="1"/>
      <c r="AB40" s="1"/>
      <c r="AC40" s="8">
        <v>38</v>
      </c>
      <c r="AD40" s="7">
        <v>38</v>
      </c>
      <c r="AE40" s="1"/>
      <c r="AF40" s="32" t="s">
        <v>51</v>
      </c>
    </row>
    <row r="41" spans="24:32" ht="12.75" hidden="1" x14ac:dyDescent="0.2">
      <c r="X41" s="7"/>
      <c r="Y41" s="7"/>
      <c r="AA41" s="1"/>
      <c r="AB41" s="1"/>
      <c r="AC41" s="8">
        <v>39</v>
      </c>
      <c r="AD41" s="7">
        <v>39</v>
      </c>
      <c r="AE41" s="1"/>
      <c r="AF41" s="32" t="s">
        <v>52</v>
      </c>
    </row>
    <row r="42" spans="24:32" ht="12.75" hidden="1" x14ac:dyDescent="0.2">
      <c r="X42" s="7"/>
      <c r="Y42" s="7"/>
      <c r="AA42" s="1"/>
      <c r="AB42" s="1"/>
      <c r="AC42" s="8">
        <v>40</v>
      </c>
      <c r="AD42" s="7">
        <v>40</v>
      </c>
      <c r="AE42" s="1"/>
      <c r="AF42" s="32" t="s">
        <v>53</v>
      </c>
    </row>
    <row r="43" spans="24:32" ht="12.75" hidden="1" x14ac:dyDescent="0.2">
      <c r="X43" s="1"/>
      <c r="Y43" s="7"/>
      <c r="AA43" s="1"/>
      <c r="AB43" s="1"/>
      <c r="AC43" s="8">
        <v>41</v>
      </c>
      <c r="AD43" s="7">
        <v>41</v>
      </c>
      <c r="AE43" s="1"/>
      <c r="AF43" s="35" t="s">
        <v>224</v>
      </c>
    </row>
    <row r="44" spans="24:32" ht="12.75" hidden="1" x14ac:dyDescent="0.2">
      <c r="X44" s="7"/>
      <c r="Y44" s="7"/>
      <c r="AA44" s="1"/>
      <c r="AB44" s="1"/>
      <c r="AC44" s="8">
        <v>42</v>
      </c>
      <c r="AD44" s="7">
        <v>42</v>
      </c>
      <c r="AE44" s="1"/>
      <c r="AF44" s="32" t="s">
        <v>54</v>
      </c>
    </row>
    <row r="45" spans="24:32" ht="12.75" hidden="1" x14ac:dyDescent="0.2">
      <c r="X45" s="7"/>
      <c r="Y45" s="7"/>
      <c r="AA45" s="1"/>
      <c r="AB45" s="1"/>
      <c r="AC45" s="8">
        <v>43</v>
      </c>
      <c r="AD45" s="7">
        <v>43</v>
      </c>
      <c r="AE45" s="1"/>
      <c r="AF45" s="32" t="s">
        <v>55</v>
      </c>
    </row>
    <row r="46" spans="24:32" ht="12.75" hidden="1" x14ac:dyDescent="0.2">
      <c r="X46" s="7"/>
      <c r="Y46" s="7"/>
      <c r="AA46" s="1"/>
      <c r="AB46" s="1"/>
      <c r="AC46" s="8">
        <v>44</v>
      </c>
      <c r="AD46" s="7">
        <v>44</v>
      </c>
      <c r="AE46" s="1"/>
      <c r="AF46" s="32" t="s">
        <v>56</v>
      </c>
    </row>
    <row r="47" spans="24:32" ht="12.75" hidden="1" x14ac:dyDescent="0.2">
      <c r="X47" s="7"/>
      <c r="Y47" s="1"/>
      <c r="AA47" s="1"/>
      <c r="AB47" s="1"/>
      <c r="AC47" s="8">
        <v>45</v>
      </c>
      <c r="AD47" s="7">
        <v>45</v>
      </c>
      <c r="AE47" s="1"/>
      <c r="AF47" s="10" t="s">
        <v>57</v>
      </c>
    </row>
    <row r="48" spans="24:32" ht="12.75" hidden="1" x14ac:dyDescent="0.2">
      <c r="X48" s="7"/>
      <c r="AA48" s="1"/>
      <c r="AB48" s="1"/>
      <c r="AC48" s="8">
        <v>46</v>
      </c>
      <c r="AD48" s="7">
        <v>46</v>
      </c>
      <c r="AE48" s="1"/>
      <c r="AF48" s="10" t="s">
        <v>58</v>
      </c>
    </row>
    <row r="49" spans="24:32" ht="12.75" hidden="1" x14ac:dyDescent="0.2">
      <c r="X49" s="7"/>
      <c r="AA49" s="1"/>
      <c r="AB49" s="1"/>
      <c r="AC49" s="8">
        <v>47</v>
      </c>
      <c r="AD49" s="7">
        <v>47</v>
      </c>
      <c r="AE49" s="1"/>
      <c r="AF49" s="36" t="s">
        <v>225</v>
      </c>
    </row>
    <row r="50" spans="24:32" ht="12.75" hidden="1" x14ac:dyDescent="0.2">
      <c r="X50" s="7"/>
      <c r="AA50" s="1"/>
      <c r="AB50" s="1"/>
      <c r="AC50" s="8">
        <v>48</v>
      </c>
      <c r="AD50" s="7">
        <v>48</v>
      </c>
      <c r="AE50" s="1"/>
      <c r="AF50" s="32" t="s">
        <v>59</v>
      </c>
    </row>
    <row r="51" spans="24:32" ht="12.75" hidden="1" x14ac:dyDescent="0.2">
      <c r="X51" s="1"/>
      <c r="AA51" s="1"/>
      <c r="AB51" s="1"/>
      <c r="AC51" s="8">
        <v>49</v>
      </c>
      <c r="AD51" s="7">
        <v>49</v>
      </c>
      <c r="AE51" s="1"/>
      <c r="AF51" s="32" t="s">
        <v>60</v>
      </c>
    </row>
    <row r="52" spans="24:32" ht="12.75" hidden="1" x14ac:dyDescent="0.2">
      <c r="AA52" s="1"/>
      <c r="AB52" s="1"/>
      <c r="AC52" s="8">
        <v>50</v>
      </c>
      <c r="AD52" s="7">
        <v>50</v>
      </c>
      <c r="AE52" s="1"/>
      <c r="AF52" s="32" t="s">
        <v>19</v>
      </c>
    </row>
    <row r="53" spans="24:32" ht="12.75" hidden="1" x14ac:dyDescent="0.2">
      <c r="AA53" s="1"/>
      <c r="AB53" s="1"/>
      <c r="AC53" s="8">
        <v>51</v>
      </c>
      <c r="AD53" s="7">
        <v>51</v>
      </c>
      <c r="AE53" s="1"/>
      <c r="AF53" s="32" t="s">
        <v>61</v>
      </c>
    </row>
    <row r="54" spans="24:32" ht="12.75" hidden="1" x14ac:dyDescent="0.2">
      <c r="AA54" s="1"/>
      <c r="AB54" s="1"/>
      <c r="AC54" s="8">
        <v>52</v>
      </c>
      <c r="AD54" s="7">
        <v>52</v>
      </c>
      <c r="AE54" s="1"/>
      <c r="AF54" s="32" t="s">
        <v>226</v>
      </c>
    </row>
    <row r="55" spans="24:32" ht="12.75" hidden="1" x14ac:dyDescent="0.2">
      <c r="X55" s="1"/>
      <c r="Z55" s="1"/>
      <c r="AA55" s="1"/>
      <c r="AB55" s="1"/>
      <c r="AC55" s="8">
        <v>53</v>
      </c>
      <c r="AD55" s="7">
        <v>53</v>
      </c>
      <c r="AE55" s="1"/>
      <c r="AF55" s="35" t="s">
        <v>227</v>
      </c>
    </row>
    <row r="56" spans="24:32" ht="12.75" hidden="1" x14ac:dyDescent="0.2">
      <c r="Z56" s="1"/>
      <c r="AA56" s="1"/>
      <c r="AB56" s="1"/>
      <c r="AC56" s="8">
        <v>54</v>
      </c>
      <c r="AD56" s="7">
        <v>54</v>
      </c>
      <c r="AE56" s="1"/>
      <c r="AF56" s="32" t="s">
        <v>62</v>
      </c>
    </row>
    <row r="57" spans="24:32" ht="12.75" hidden="1" x14ac:dyDescent="0.2">
      <c r="Z57" s="1"/>
      <c r="AA57" s="1"/>
      <c r="AB57" s="1"/>
      <c r="AC57" s="8">
        <v>55</v>
      </c>
      <c r="AD57" s="7">
        <v>55</v>
      </c>
      <c r="AE57" s="1"/>
      <c r="AF57" s="32" t="s">
        <v>63</v>
      </c>
    </row>
    <row r="58" spans="24:32" ht="12.75" hidden="1" x14ac:dyDescent="0.2">
      <c r="Z58" s="1"/>
      <c r="AA58" s="1"/>
      <c r="AB58" s="1"/>
      <c r="AC58" s="8">
        <v>56</v>
      </c>
      <c r="AD58" s="7">
        <v>56</v>
      </c>
      <c r="AE58" s="1"/>
      <c r="AF58" s="32" t="s">
        <v>64</v>
      </c>
    </row>
    <row r="59" spans="24:32" ht="12.75" hidden="1" x14ac:dyDescent="0.2">
      <c r="X59" s="7"/>
      <c r="Z59" s="1"/>
      <c r="AA59" s="1"/>
      <c r="AB59" s="1"/>
      <c r="AC59" s="8">
        <v>57</v>
      </c>
      <c r="AD59" s="7">
        <v>57</v>
      </c>
      <c r="AE59" s="1"/>
      <c r="AF59" s="32" t="s">
        <v>65</v>
      </c>
    </row>
    <row r="60" spans="24:32" ht="12.75" hidden="1" x14ac:dyDescent="0.2">
      <c r="Z60" s="1"/>
      <c r="AA60" s="1"/>
      <c r="AB60" s="1"/>
      <c r="AC60" s="8">
        <v>58</v>
      </c>
      <c r="AD60" s="7">
        <v>58</v>
      </c>
      <c r="AE60" s="1"/>
      <c r="AF60" s="32" t="s">
        <v>66</v>
      </c>
    </row>
    <row r="61" spans="24:32" ht="12.75" hidden="1" x14ac:dyDescent="0.2">
      <c r="Z61" s="1"/>
      <c r="AA61" s="1"/>
      <c r="AB61" s="1"/>
      <c r="AC61" s="8">
        <v>59</v>
      </c>
      <c r="AD61" s="7">
        <v>59</v>
      </c>
      <c r="AE61" s="1"/>
      <c r="AF61" s="37" t="s">
        <v>228</v>
      </c>
    </row>
    <row r="62" spans="24:32" ht="12.75" hidden="1" x14ac:dyDescent="0.2">
      <c r="X62" s="7"/>
      <c r="Z62" s="1"/>
      <c r="AA62" s="1"/>
      <c r="AB62" s="1"/>
      <c r="AC62" s="8">
        <v>60</v>
      </c>
      <c r="AD62" s="7">
        <v>60</v>
      </c>
      <c r="AE62" s="1"/>
      <c r="AF62" s="37" t="s">
        <v>229</v>
      </c>
    </row>
    <row r="63" spans="24:32" ht="12.75" hidden="1" x14ac:dyDescent="0.2">
      <c r="Z63" s="1"/>
      <c r="AA63" s="1"/>
      <c r="AB63" s="1"/>
      <c r="AC63" s="8">
        <v>61</v>
      </c>
      <c r="AD63" s="7">
        <v>61</v>
      </c>
      <c r="AE63" s="1"/>
      <c r="AF63" s="37" t="s">
        <v>230</v>
      </c>
    </row>
    <row r="64" spans="24:32" ht="12.75" hidden="1" x14ac:dyDescent="0.2">
      <c r="Z64" s="1"/>
      <c r="AA64" s="1"/>
      <c r="AB64" s="1"/>
      <c r="AC64" s="8">
        <v>62</v>
      </c>
      <c r="AD64" s="7">
        <v>62</v>
      </c>
      <c r="AE64" s="1"/>
      <c r="AF64" s="32" t="s">
        <v>67</v>
      </c>
    </row>
    <row r="65" spans="22:32" ht="12.75" hidden="1" x14ac:dyDescent="0.2">
      <c r="Z65" s="1"/>
      <c r="AA65" s="1"/>
      <c r="AB65" s="1"/>
      <c r="AC65" s="8">
        <v>63</v>
      </c>
      <c r="AD65" s="7">
        <v>63</v>
      </c>
      <c r="AE65" s="1"/>
      <c r="AF65" s="32" t="s">
        <v>68</v>
      </c>
    </row>
    <row r="66" spans="22:32" ht="12.75" hidden="1" x14ac:dyDescent="0.2">
      <c r="Z66" s="1"/>
      <c r="AA66" s="1"/>
      <c r="AB66" s="1"/>
      <c r="AC66" s="8">
        <v>64</v>
      </c>
      <c r="AD66" s="7">
        <v>64</v>
      </c>
      <c r="AE66" s="1"/>
      <c r="AF66" s="32" t="s">
        <v>69</v>
      </c>
    </row>
    <row r="67" spans="22:32" ht="12.75" hidden="1" x14ac:dyDescent="0.2">
      <c r="AA67" s="1"/>
      <c r="AB67" s="1"/>
      <c r="AC67" s="8">
        <v>65</v>
      </c>
      <c r="AD67" s="7">
        <v>65</v>
      </c>
      <c r="AE67" s="1"/>
      <c r="AF67" s="32" t="s">
        <v>70</v>
      </c>
    </row>
    <row r="68" spans="22:32" ht="12.75" hidden="1" x14ac:dyDescent="0.2">
      <c r="AA68" s="1"/>
      <c r="AB68" s="1"/>
      <c r="AC68" s="8">
        <v>66</v>
      </c>
      <c r="AD68" s="7">
        <v>66</v>
      </c>
      <c r="AE68" s="1"/>
      <c r="AF68" s="35" t="s">
        <v>231</v>
      </c>
    </row>
    <row r="69" spans="22:32" ht="12.75" hidden="1" x14ac:dyDescent="0.2">
      <c r="AA69" s="1"/>
      <c r="AB69" s="1"/>
      <c r="AC69" s="8">
        <v>67</v>
      </c>
      <c r="AD69" s="7">
        <v>67</v>
      </c>
      <c r="AE69" s="1"/>
      <c r="AF69" s="35" t="s">
        <v>232</v>
      </c>
    </row>
    <row r="70" spans="22:32" ht="12.75" hidden="1" x14ac:dyDescent="0.2">
      <c r="AA70" s="1"/>
      <c r="AB70" s="1"/>
      <c r="AC70" s="8">
        <v>68</v>
      </c>
      <c r="AD70" s="7">
        <v>68</v>
      </c>
      <c r="AE70" s="1"/>
      <c r="AF70" s="35" t="s">
        <v>233</v>
      </c>
    </row>
    <row r="71" spans="22:32" ht="12.75" hidden="1" x14ac:dyDescent="0.2">
      <c r="AC71" s="8">
        <v>69</v>
      </c>
      <c r="AD71" s="7">
        <v>69</v>
      </c>
      <c r="AF71" s="37" t="s">
        <v>234</v>
      </c>
    </row>
    <row r="72" spans="22:32" ht="12.75" hidden="1" x14ac:dyDescent="0.2">
      <c r="W72" s="1"/>
      <c r="Y72" s="1"/>
      <c r="Z72" s="1"/>
      <c r="AC72" s="8">
        <v>70</v>
      </c>
      <c r="AD72" s="7">
        <v>70</v>
      </c>
      <c r="AF72" s="32" t="s">
        <v>71</v>
      </c>
    </row>
    <row r="73" spans="22:32" ht="12.75" hidden="1" x14ac:dyDescent="0.2">
      <c r="W73" s="1"/>
      <c r="Z73" s="1"/>
      <c r="AC73" s="8">
        <v>71</v>
      </c>
      <c r="AD73" s="7">
        <v>71</v>
      </c>
      <c r="AF73" s="37" t="s">
        <v>235</v>
      </c>
    </row>
    <row r="74" spans="22:32" ht="12.75" hidden="1" x14ac:dyDescent="0.2">
      <c r="W74" s="1"/>
      <c r="Z74" s="1"/>
      <c r="AC74" s="8">
        <v>72</v>
      </c>
      <c r="AD74" s="7">
        <v>72</v>
      </c>
      <c r="AF74" s="32" t="s">
        <v>72</v>
      </c>
    </row>
    <row r="75" spans="22:32" ht="12.75" hidden="1" x14ac:dyDescent="0.2">
      <c r="W75" s="1"/>
      <c r="Z75" s="1"/>
      <c r="AC75" s="8">
        <v>73</v>
      </c>
      <c r="AD75" s="7">
        <v>73</v>
      </c>
      <c r="AF75" s="32" t="s">
        <v>73</v>
      </c>
    </row>
    <row r="76" spans="22:32" ht="12.75" hidden="1" x14ac:dyDescent="0.2">
      <c r="V76" s="1"/>
      <c r="W76" s="1"/>
      <c r="Y76" s="1"/>
      <c r="Z76" s="1"/>
      <c r="AA76" s="1"/>
      <c r="AB76" s="1"/>
      <c r="AC76" s="8">
        <v>74</v>
      </c>
      <c r="AD76" s="7">
        <v>74</v>
      </c>
      <c r="AE76" s="1"/>
      <c r="AF76" s="32" t="s">
        <v>74</v>
      </c>
    </row>
    <row r="77" spans="22:32" ht="12.75" hidden="1" x14ac:dyDescent="0.2">
      <c r="V77" s="1"/>
      <c r="W77" s="1"/>
      <c r="Y77" s="1"/>
      <c r="Z77" s="1"/>
      <c r="AA77" s="1"/>
      <c r="AB77" s="1"/>
      <c r="AC77" s="8">
        <v>75</v>
      </c>
      <c r="AD77" s="7">
        <v>75</v>
      </c>
      <c r="AE77" s="1"/>
      <c r="AF77" s="32" t="s">
        <v>75</v>
      </c>
    </row>
    <row r="78" spans="22:32" ht="12.75" hidden="1" x14ac:dyDescent="0.2">
      <c r="V78" s="1"/>
      <c r="W78" s="1"/>
      <c r="X78" s="1"/>
      <c r="Y78" s="1"/>
      <c r="Z78" s="1"/>
      <c r="AA78" s="1"/>
      <c r="AB78" s="1"/>
      <c r="AC78" s="8">
        <v>76</v>
      </c>
      <c r="AD78" s="7">
        <v>76</v>
      </c>
      <c r="AE78" s="1"/>
      <c r="AF78" s="37" t="s">
        <v>236</v>
      </c>
    </row>
    <row r="79" spans="22:32" ht="12.75" hidden="1" x14ac:dyDescent="0.2">
      <c r="V79" s="1"/>
      <c r="W79" s="1"/>
      <c r="X79" s="1"/>
      <c r="Y79" s="1"/>
      <c r="Z79" s="1"/>
      <c r="AA79" s="1"/>
      <c r="AB79" s="1"/>
      <c r="AC79" s="8">
        <v>77</v>
      </c>
      <c r="AD79" s="7">
        <v>77</v>
      </c>
      <c r="AE79" s="1"/>
      <c r="AF79" s="32" t="s">
        <v>76</v>
      </c>
    </row>
    <row r="80" spans="22:32" ht="12.75" hidden="1" x14ac:dyDescent="0.2">
      <c r="V80" s="1"/>
      <c r="W80" s="1"/>
      <c r="X80" s="1"/>
      <c r="Y80" s="1"/>
      <c r="Z80" s="1"/>
      <c r="AA80" s="1"/>
      <c r="AB80" s="1"/>
      <c r="AC80" s="8">
        <v>78</v>
      </c>
      <c r="AD80" s="7">
        <v>78</v>
      </c>
      <c r="AE80" s="1"/>
      <c r="AF80" s="32" t="s">
        <v>77</v>
      </c>
    </row>
    <row r="81" spans="2:32" ht="12.75" hidden="1" x14ac:dyDescent="0.2">
      <c r="V81" s="1"/>
      <c r="W81" s="1"/>
      <c r="X81" s="1"/>
      <c r="Y81" s="1"/>
      <c r="Z81" s="1"/>
      <c r="AA81" s="1"/>
      <c r="AB81" s="1"/>
      <c r="AC81" s="8">
        <v>79</v>
      </c>
      <c r="AD81" s="7">
        <v>79</v>
      </c>
      <c r="AE81" s="1"/>
      <c r="AF81" s="32" t="s">
        <v>78</v>
      </c>
    </row>
    <row r="82" spans="2:32" ht="12.75" hidden="1" x14ac:dyDescent="0.2">
      <c r="V82" s="1"/>
      <c r="W82" s="1"/>
      <c r="X82" s="1"/>
      <c r="Y82" s="1"/>
      <c r="Z82" s="1"/>
      <c r="AA82" s="1"/>
      <c r="AB82" s="1"/>
      <c r="AC82" s="8">
        <v>80</v>
      </c>
      <c r="AD82" s="7">
        <v>80</v>
      </c>
      <c r="AE82" s="1"/>
      <c r="AF82" s="32" t="s">
        <v>79</v>
      </c>
    </row>
    <row r="83" spans="2:32" ht="12.75" hidden="1" x14ac:dyDescent="0.2">
      <c r="V83" s="1"/>
      <c r="W83" s="1"/>
      <c r="X83" s="1"/>
      <c r="Y83" s="1"/>
      <c r="Z83" s="1"/>
      <c r="AA83" s="1"/>
      <c r="AB83" s="1"/>
      <c r="AC83" s="8">
        <v>81</v>
      </c>
      <c r="AD83" s="7">
        <v>81</v>
      </c>
      <c r="AE83" s="1"/>
      <c r="AF83" s="35" t="s">
        <v>237</v>
      </c>
    </row>
    <row r="84" spans="2:32" ht="12.75" hidden="1" x14ac:dyDescent="0.2">
      <c r="V84" s="1"/>
      <c r="X84" s="1"/>
      <c r="Y84" s="1"/>
      <c r="AA84" s="1"/>
      <c r="AB84" s="1"/>
      <c r="AC84" s="8">
        <v>82</v>
      </c>
      <c r="AD84" s="7">
        <v>82</v>
      </c>
      <c r="AE84" s="1"/>
      <c r="AF84" s="10" t="s">
        <v>80</v>
      </c>
    </row>
    <row r="85" spans="2:32" ht="12.75" hidden="1" x14ac:dyDescent="0.2">
      <c r="V85" s="1"/>
      <c r="X85" s="1"/>
      <c r="Y85" s="1"/>
      <c r="AA85" s="1"/>
      <c r="AB85" s="1"/>
      <c r="AC85" s="8">
        <v>83</v>
      </c>
      <c r="AD85" s="7">
        <v>83</v>
      </c>
      <c r="AE85" s="1"/>
      <c r="AF85" s="32" t="s">
        <v>81</v>
      </c>
    </row>
    <row r="86" spans="2:32" ht="12.75" hidden="1" x14ac:dyDescent="0.2">
      <c r="V86" s="1"/>
      <c r="X86" s="1"/>
      <c r="Y86" s="1"/>
      <c r="AA86" s="1"/>
      <c r="AB86" s="1"/>
      <c r="AC86" s="8">
        <v>84</v>
      </c>
      <c r="AD86" s="7">
        <v>84</v>
      </c>
      <c r="AE86" s="1"/>
      <c r="AF86" s="37" t="s">
        <v>238</v>
      </c>
    </row>
    <row r="87" spans="2:32" ht="12.75" hidden="1" x14ac:dyDescent="0.2">
      <c r="V87" s="1"/>
      <c r="X87" s="1"/>
      <c r="Y87" s="1"/>
      <c r="AA87" s="1"/>
      <c r="AB87" s="1"/>
      <c r="AC87" s="8">
        <v>85</v>
      </c>
      <c r="AD87" s="7">
        <v>85</v>
      </c>
      <c r="AE87" s="1"/>
      <c r="AF87" s="10" t="s">
        <v>82</v>
      </c>
    </row>
    <row r="88" spans="2:32" ht="12.75" hidden="1" x14ac:dyDescent="0.2">
      <c r="AC88" s="8">
        <v>86</v>
      </c>
      <c r="AD88" s="7">
        <v>86</v>
      </c>
      <c r="AF88" s="32" t="s">
        <v>83</v>
      </c>
    </row>
    <row r="89" spans="2:32" ht="12.75" hidden="1" x14ac:dyDescent="0.2">
      <c r="AC89" s="8">
        <v>87</v>
      </c>
      <c r="AD89" s="7">
        <v>87</v>
      </c>
      <c r="AF89" s="32" t="s">
        <v>84</v>
      </c>
    </row>
    <row r="90" spans="2:32" ht="12.75" hidden="1" x14ac:dyDescent="0.2">
      <c r="AC90" s="8">
        <v>88</v>
      </c>
      <c r="AD90" s="7">
        <v>88</v>
      </c>
      <c r="AF90" s="32" t="s">
        <v>86</v>
      </c>
    </row>
    <row r="91" spans="2:32" ht="12.75" hidden="1" x14ac:dyDescent="0.2">
      <c r="AC91" s="8">
        <v>89</v>
      </c>
      <c r="AD91" s="7">
        <v>89</v>
      </c>
      <c r="AF91" s="32" t="s">
        <v>87</v>
      </c>
    </row>
    <row r="92" spans="2:32" ht="12.75" hidden="1" x14ac:dyDescent="0.2">
      <c r="AC92" s="8">
        <v>90</v>
      </c>
      <c r="AD92" s="7">
        <v>90</v>
      </c>
      <c r="AF92" s="32" t="s">
        <v>85</v>
      </c>
    </row>
    <row r="93" spans="2:32" ht="19.5" customHeight="1" x14ac:dyDescent="0.25">
      <c r="B93" s="40" t="s">
        <v>316</v>
      </c>
      <c r="AC93" s="8">
        <v>91</v>
      </c>
      <c r="AD93" s="7">
        <v>91</v>
      </c>
      <c r="AF93" s="32" t="s">
        <v>88</v>
      </c>
    </row>
    <row r="94" spans="2:32" ht="15.75" x14ac:dyDescent="0.2">
      <c r="B94" s="108" t="s">
        <v>172</v>
      </c>
      <c r="C94" s="108"/>
      <c r="D94" s="108"/>
      <c r="E94" s="108"/>
      <c r="F94" s="108"/>
      <c r="G94" s="108"/>
      <c r="H94" s="108"/>
      <c r="I94" s="108"/>
      <c r="J94" s="108"/>
      <c r="K94" s="108"/>
      <c r="L94" s="108"/>
      <c r="M94" s="108"/>
      <c r="N94" s="108"/>
      <c r="O94" s="108"/>
      <c r="P94" s="108"/>
      <c r="Q94" s="108"/>
      <c r="R94" s="108"/>
      <c r="S94" s="108"/>
      <c r="AC94" s="8"/>
      <c r="AD94" s="7"/>
      <c r="AF94" s="1"/>
    </row>
    <row r="95" spans="2:32" ht="4.5" customHeight="1" x14ac:dyDescent="0.2">
      <c r="AC95" s="8"/>
      <c r="AD95" s="7"/>
      <c r="AF95" s="1"/>
    </row>
    <row r="96" spans="2:32" ht="36.75" customHeight="1" x14ac:dyDescent="0.2">
      <c r="B96" s="96" t="s">
        <v>269</v>
      </c>
      <c r="C96" s="81"/>
      <c r="D96" s="81"/>
      <c r="E96" s="81"/>
      <c r="F96" s="109"/>
      <c r="G96" s="110"/>
      <c r="H96" s="110"/>
      <c r="I96" s="110"/>
      <c r="J96" s="111"/>
      <c r="L96" s="112" t="s">
        <v>313</v>
      </c>
      <c r="M96" s="112"/>
      <c r="N96" s="112"/>
      <c r="O96" s="112"/>
      <c r="P96" s="112"/>
      <c r="Q96" s="112"/>
      <c r="R96" s="112"/>
      <c r="S96" s="112"/>
      <c r="AC96" s="8"/>
      <c r="AD96" s="7"/>
      <c r="AF96" s="1"/>
    </row>
    <row r="97" spans="1:32" ht="4.5" customHeight="1" x14ac:dyDescent="0.2">
      <c r="A97" s="11"/>
      <c r="B97" s="11"/>
      <c r="C97" s="12"/>
      <c r="D97" s="12"/>
      <c r="E97" s="12"/>
      <c r="F97" s="12"/>
      <c r="G97" s="12"/>
      <c r="H97" s="12"/>
      <c r="I97" s="12"/>
      <c r="J97" s="12"/>
      <c r="K97" s="12"/>
      <c r="L97" s="12"/>
      <c r="M97" s="12"/>
      <c r="N97" s="12"/>
      <c r="O97" s="12"/>
      <c r="P97" s="12"/>
      <c r="Q97" s="11"/>
      <c r="R97" s="11"/>
      <c r="AC97" s="8">
        <v>94</v>
      </c>
      <c r="AD97" s="7">
        <v>94</v>
      </c>
      <c r="AF97" s="1"/>
    </row>
    <row r="98" spans="1:32" ht="242.25" hidden="1" customHeight="1" x14ac:dyDescent="0.2">
      <c r="A98" s="11"/>
      <c r="B98" s="13" t="s">
        <v>90</v>
      </c>
      <c r="C98" s="14"/>
      <c r="D98" s="14"/>
      <c r="E98" s="14"/>
      <c r="F98" s="15" t="s">
        <v>136</v>
      </c>
      <c r="G98" s="15"/>
      <c r="H98" s="15"/>
      <c r="I98" s="15"/>
      <c r="AC98" s="8">
        <v>95</v>
      </c>
      <c r="AD98" s="7">
        <v>95</v>
      </c>
      <c r="AF98" s="1"/>
    </row>
    <row r="99" spans="1:32" ht="242.25" hidden="1" customHeight="1" x14ac:dyDescent="0.2">
      <c r="A99" s="11"/>
      <c r="B99" s="11"/>
      <c r="C99" s="12"/>
      <c r="F99" s="12"/>
      <c r="G99" s="12"/>
      <c r="H99" s="12"/>
      <c r="I99" s="12"/>
      <c r="Q99" s="11"/>
      <c r="R99" s="11"/>
      <c r="AC99" s="8">
        <v>96</v>
      </c>
      <c r="AD99" s="7">
        <v>96</v>
      </c>
      <c r="AF99" s="1"/>
    </row>
    <row r="100" spans="1:32" ht="27.75" customHeight="1" x14ac:dyDescent="0.2">
      <c r="A100" s="11"/>
      <c r="B100" s="80" t="s">
        <v>261</v>
      </c>
      <c r="C100" s="81"/>
      <c r="D100" s="81"/>
      <c r="E100" s="81"/>
      <c r="F100" s="93"/>
      <c r="G100" s="93"/>
      <c r="H100" s="93"/>
      <c r="I100" s="93"/>
      <c r="J100" s="93"/>
      <c r="L100" s="94" t="s">
        <v>111</v>
      </c>
      <c r="M100" s="88"/>
      <c r="N100" s="95"/>
      <c r="O100" s="95"/>
      <c r="P100" s="87" t="s">
        <v>109</v>
      </c>
      <c r="Q100" s="87"/>
      <c r="R100" s="88"/>
      <c r="S100" s="41"/>
      <c r="AC100" s="8">
        <v>97</v>
      </c>
      <c r="AD100" s="7">
        <v>97</v>
      </c>
      <c r="AF100" s="1"/>
    </row>
    <row r="101" spans="1:32" ht="4.5" customHeight="1" x14ac:dyDescent="0.2">
      <c r="A101" s="11"/>
      <c r="S101" s="34"/>
      <c r="AC101" s="8"/>
      <c r="AD101" s="7"/>
      <c r="AF101" s="1"/>
    </row>
    <row r="102" spans="1:32" ht="29.25" customHeight="1" x14ac:dyDescent="0.2">
      <c r="A102" s="11"/>
      <c r="B102" s="96" t="s">
        <v>273</v>
      </c>
      <c r="C102" s="97"/>
      <c r="D102" s="97"/>
      <c r="E102" s="97"/>
      <c r="F102" s="93"/>
      <c r="G102" s="93"/>
      <c r="H102" s="93"/>
      <c r="I102" s="93"/>
      <c r="J102" s="93"/>
      <c r="L102" s="94" t="s">
        <v>110</v>
      </c>
      <c r="M102" s="88"/>
      <c r="N102" s="95"/>
      <c r="O102" s="95"/>
      <c r="P102" s="87" t="s">
        <v>191</v>
      </c>
      <c r="Q102" s="87"/>
      <c r="R102" s="88"/>
      <c r="S102" s="41"/>
      <c r="AC102" s="8"/>
      <c r="AD102" s="7"/>
      <c r="AF102" s="1"/>
    </row>
    <row r="103" spans="1:32" ht="4.5" customHeight="1" x14ac:dyDescent="0.2">
      <c r="AC103" s="8"/>
      <c r="AD103" s="7"/>
    </row>
    <row r="104" spans="1:32" ht="18" customHeight="1" x14ac:dyDescent="0.2">
      <c r="A104" s="11"/>
      <c r="B104" s="96" t="s">
        <v>166</v>
      </c>
      <c r="C104" s="97"/>
      <c r="D104" s="97"/>
      <c r="E104" s="97"/>
      <c r="F104" s="82" t="s">
        <v>89</v>
      </c>
      <c r="G104" s="82"/>
      <c r="H104" s="82"/>
      <c r="I104" s="82"/>
      <c r="J104" s="82"/>
      <c r="K104" s="82"/>
      <c r="L104" s="82"/>
      <c r="M104" s="82"/>
      <c r="N104" s="82"/>
      <c r="O104" s="82"/>
      <c r="P104" s="82"/>
      <c r="Q104" s="82"/>
      <c r="R104" s="82"/>
      <c r="S104" s="82"/>
      <c r="AC104" s="8">
        <v>99</v>
      </c>
      <c r="AD104" s="7">
        <v>99</v>
      </c>
    </row>
    <row r="105" spans="1:32" ht="4.5" customHeight="1" x14ac:dyDescent="0.2">
      <c r="AC105" s="8">
        <v>100</v>
      </c>
      <c r="AD105" s="7">
        <v>100</v>
      </c>
    </row>
    <row r="106" spans="1:32" ht="18" customHeight="1" x14ac:dyDescent="0.2">
      <c r="B106" s="80" t="s">
        <v>177</v>
      </c>
      <c r="C106" s="81"/>
      <c r="D106" s="81"/>
      <c r="E106" s="81"/>
      <c r="F106" s="82" t="s">
        <v>178</v>
      </c>
      <c r="G106" s="82"/>
      <c r="H106" s="82"/>
      <c r="I106" s="82"/>
      <c r="J106" s="82"/>
      <c r="K106" s="82"/>
      <c r="L106" s="82"/>
      <c r="M106" s="82"/>
      <c r="N106" s="82"/>
      <c r="O106" s="82"/>
      <c r="P106" s="82"/>
      <c r="Q106" s="82"/>
      <c r="R106" s="82"/>
      <c r="S106" s="82"/>
      <c r="AC106" s="8"/>
      <c r="AD106" s="7"/>
    </row>
    <row r="107" spans="1:32" ht="2.25" customHeight="1" x14ac:dyDescent="0.2">
      <c r="AC107" s="8"/>
      <c r="AD107" s="7"/>
    </row>
    <row r="108" spans="1:32" ht="18" customHeight="1" x14ac:dyDescent="0.2">
      <c r="B108" s="80" t="s">
        <v>141</v>
      </c>
      <c r="C108" s="81"/>
      <c r="D108" s="81"/>
      <c r="E108" s="81"/>
      <c r="F108" s="82"/>
      <c r="G108" s="82"/>
      <c r="H108" s="82"/>
      <c r="I108" s="82"/>
      <c r="J108" s="82"/>
      <c r="K108" s="82"/>
      <c r="L108" s="82"/>
      <c r="M108" s="82"/>
      <c r="N108" s="82"/>
      <c r="O108" s="82"/>
      <c r="P108" s="82"/>
      <c r="Q108" s="82"/>
      <c r="R108" s="82"/>
      <c r="S108" s="82"/>
      <c r="AC108" s="8"/>
      <c r="AD108" s="7"/>
    </row>
    <row r="109" spans="1:32" ht="2.25" customHeight="1" x14ac:dyDescent="0.2">
      <c r="AC109" s="8"/>
      <c r="AD109" s="7"/>
    </row>
    <row r="110" spans="1:32" ht="45.75" customHeight="1" x14ac:dyDescent="0.2">
      <c r="A110" s="11"/>
      <c r="B110" s="80" t="s">
        <v>142</v>
      </c>
      <c r="C110" s="83"/>
      <c r="D110" s="84" t="s">
        <v>285</v>
      </c>
      <c r="E110" s="84"/>
      <c r="F110" s="84"/>
      <c r="G110" s="84"/>
      <c r="H110" s="84"/>
      <c r="I110" s="84"/>
      <c r="J110" s="84"/>
      <c r="K110" s="85" t="s">
        <v>143</v>
      </c>
      <c r="L110" s="86"/>
      <c r="M110" s="89"/>
      <c r="N110" s="90"/>
      <c r="O110" s="91"/>
      <c r="P110" s="44" t="s">
        <v>144</v>
      </c>
      <c r="Q110" s="92"/>
      <c r="R110" s="92"/>
      <c r="S110" s="92"/>
      <c r="W110" s="16"/>
      <c r="AC110" s="8"/>
    </row>
    <row r="111" spans="1:32" ht="3.75" customHeight="1" x14ac:dyDescent="0.2">
      <c r="AC111" s="8"/>
      <c r="AD111" s="7"/>
    </row>
    <row r="112" spans="1:32" ht="15" x14ac:dyDescent="0.2">
      <c r="B112" s="123" t="s">
        <v>272</v>
      </c>
      <c r="C112" s="123"/>
      <c r="D112" s="123"/>
      <c r="E112" s="123"/>
      <c r="F112" s="123"/>
      <c r="G112" s="123"/>
      <c r="H112" s="123"/>
      <c r="I112" s="123"/>
      <c r="J112" s="123"/>
      <c r="K112" s="94" t="s">
        <v>145</v>
      </c>
      <c r="L112" s="88"/>
      <c r="M112" s="38"/>
      <c r="N112" s="42" t="s">
        <v>146</v>
      </c>
      <c r="O112" s="87" t="s">
        <v>176</v>
      </c>
      <c r="P112" s="87"/>
      <c r="Q112" s="87"/>
      <c r="R112" s="88"/>
      <c r="S112" s="38"/>
      <c r="AC112" s="8"/>
      <c r="AD112" s="7"/>
    </row>
    <row r="113" spans="1:32" ht="3.75" customHeight="1" x14ac:dyDescent="0.2">
      <c r="AC113" s="8"/>
      <c r="AD113" s="7"/>
    </row>
    <row r="114" spans="1:32" ht="39.75" customHeight="1" x14ac:dyDescent="0.2">
      <c r="B114" s="73" t="s">
        <v>275</v>
      </c>
      <c r="C114" s="74"/>
      <c r="D114" s="74"/>
      <c r="E114" s="74"/>
      <c r="F114" s="75"/>
      <c r="G114" s="76"/>
      <c r="H114" s="76"/>
      <c r="I114" s="76"/>
      <c r="J114" s="77"/>
      <c r="K114" s="78" t="s">
        <v>194</v>
      </c>
      <c r="L114" s="78"/>
      <c r="M114" s="78"/>
      <c r="N114" s="78"/>
      <c r="O114" s="78"/>
      <c r="P114" s="79">
        <v>0</v>
      </c>
      <c r="Q114" s="79"/>
      <c r="R114" s="79"/>
      <c r="S114" s="79"/>
      <c r="AC114" s="8"/>
      <c r="AD114" s="7"/>
    </row>
    <row r="115" spans="1:32" ht="3" customHeight="1" x14ac:dyDescent="0.2">
      <c r="B115" s="17"/>
      <c r="C115" s="17"/>
      <c r="D115" s="17"/>
      <c r="E115" s="17"/>
      <c r="F115" s="17"/>
      <c r="G115" s="17"/>
      <c r="H115" s="17"/>
      <c r="I115" s="17"/>
      <c r="J115" s="18"/>
      <c r="K115" s="18"/>
      <c r="L115" s="17"/>
      <c r="M115" s="17"/>
      <c r="N115" s="17"/>
      <c r="O115" s="17"/>
      <c r="P115" s="19"/>
      <c r="Q115" s="19"/>
      <c r="R115" s="19"/>
      <c r="S115" s="19"/>
      <c r="AC115" s="8"/>
      <c r="AD115" s="7"/>
    </row>
    <row r="116" spans="1:32" ht="3" customHeight="1" x14ac:dyDescent="0.2">
      <c r="B116" s="45"/>
      <c r="C116" s="45"/>
      <c r="D116" s="45"/>
      <c r="E116" s="45"/>
      <c r="F116" s="45"/>
      <c r="G116" s="45"/>
      <c r="H116" s="45"/>
      <c r="I116" s="45"/>
      <c r="J116" s="20"/>
      <c r="K116" s="20"/>
      <c r="L116" s="45"/>
      <c r="M116" s="45"/>
      <c r="N116" s="45"/>
      <c r="O116" s="45"/>
      <c r="P116" s="21"/>
      <c r="Q116" s="21"/>
      <c r="R116" s="21"/>
      <c r="S116" s="21"/>
      <c r="AC116" s="8"/>
      <c r="AD116" s="7"/>
    </row>
    <row r="117" spans="1:32" ht="3" customHeight="1" x14ac:dyDescent="0.2">
      <c r="B117" s="17"/>
      <c r="C117" s="17"/>
      <c r="D117" s="17"/>
      <c r="E117" s="17"/>
      <c r="F117" s="17"/>
      <c r="G117" s="17"/>
      <c r="H117" s="17"/>
      <c r="I117" s="17"/>
      <c r="J117" s="18"/>
      <c r="K117" s="18"/>
      <c r="L117" s="17"/>
      <c r="M117" s="17"/>
      <c r="N117" s="17"/>
      <c r="O117" s="17"/>
      <c r="P117" s="19"/>
      <c r="Q117" s="19"/>
      <c r="R117" s="19"/>
      <c r="S117" s="19"/>
      <c r="AC117" s="8"/>
      <c r="AD117" s="7"/>
    </row>
    <row r="118" spans="1:32" ht="33.75" customHeight="1" x14ac:dyDescent="0.2">
      <c r="B118" s="113" t="s">
        <v>274</v>
      </c>
      <c r="C118" s="103"/>
      <c r="D118" s="103"/>
      <c r="E118" s="104"/>
      <c r="F118" s="114" t="s">
        <v>137</v>
      </c>
      <c r="G118" s="114"/>
      <c r="H118" s="114"/>
      <c r="I118" s="114"/>
      <c r="J118" s="114"/>
      <c r="K118" s="114"/>
      <c r="L118" s="114"/>
      <c r="M118" s="114"/>
      <c r="N118" s="114"/>
      <c r="O118" s="114"/>
      <c r="P118" s="114"/>
      <c r="Q118" s="114"/>
      <c r="R118" s="114"/>
      <c r="S118" s="114"/>
      <c r="AC118" s="8"/>
      <c r="AD118" s="7"/>
    </row>
    <row r="119" spans="1:32" ht="35.25" customHeight="1" x14ac:dyDescent="0.25">
      <c r="A119" s="11"/>
      <c r="B119" s="102" t="s">
        <v>312</v>
      </c>
      <c r="C119" s="103"/>
      <c r="D119" s="103"/>
      <c r="E119" s="104"/>
      <c r="F119" s="119" t="s">
        <v>311</v>
      </c>
      <c r="G119" s="120"/>
      <c r="H119" s="121"/>
      <c r="I119" s="122"/>
      <c r="J119" s="119" t="s">
        <v>310</v>
      </c>
      <c r="K119" s="120"/>
      <c r="L119" s="105"/>
      <c r="M119" s="106"/>
      <c r="N119" s="107"/>
      <c r="O119" s="119" t="s">
        <v>309</v>
      </c>
      <c r="P119" s="120"/>
      <c r="Q119" s="98"/>
      <c r="R119" s="98"/>
      <c r="S119" s="98"/>
      <c r="U119" s="23"/>
      <c r="V119" s="16"/>
    </row>
    <row r="120" spans="1:32" ht="29.25" customHeight="1" x14ac:dyDescent="0.25">
      <c r="A120" s="11"/>
      <c r="B120" s="115" t="s">
        <v>308</v>
      </c>
      <c r="C120" s="115"/>
      <c r="D120" s="115"/>
      <c r="E120" s="115"/>
      <c r="F120" s="115"/>
      <c r="G120" s="115"/>
      <c r="H120" s="115"/>
      <c r="I120" s="115"/>
      <c r="J120" s="115"/>
      <c r="K120" s="115"/>
      <c r="L120" s="115"/>
      <c r="M120" s="115"/>
      <c r="N120" s="115"/>
      <c r="O120" s="115"/>
      <c r="P120" s="115"/>
      <c r="Q120" s="115"/>
      <c r="R120" s="115"/>
      <c r="S120" s="115"/>
      <c r="U120" s="23"/>
      <c r="V120" s="16"/>
    </row>
    <row r="121" spans="1:32" ht="309.75" customHeight="1" x14ac:dyDescent="0.25">
      <c r="A121" s="11"/>
      <c r="B121" s="116" t="s">
        <v>307</v>
      </c>
      <c r="C121" s="117"/>
      <c r="D121" s="117"/>
      <c r="E121" s="117"/>
      <c r="F121" s="117"/>
      <c r="G121" s="117"/>
      <c r="H121" s="117"/>
      <c r="I121" s="117"/>
      <c r="J121" s="117"/>
      <c r="K121" s="117"/>
      <c r="L121" s="117"/>
      <c r="M121" s="117"/>
      <c r="N121" s="117"/>
      <c r="O121" s="117"/>
      <c r="P121" s="117"/>
      <c r="Q121" s="117"/>
      <c r="R121" s="117"/>
      <c r="S121" s="118"/>
      <c r="U121" s="23"/>
      <c r="V121" s="16"/>
      <c r="W121" s="24"/>
      <c r="Z121" s="24"/>
    </row>
    <row r="122" spans="1:32" ht="4.5" customHeight="1" x14ac:dyDescent="0.25">
      <c r="A122" s="11"/>
      <c r="B122" s="22"/>
      <c r="C122" s="25"/>
      <c r="D122" s="25"/>
      <c r="E122" s="25"/>
      <c r="F122" s="25"/>
      <c r="G122" s="25"/>
      <c r="H122" s="25"/>
      <c r="I122" s="25"/>
      <c r="J122" s="25"/>
      <c r="K122" s="25"/>
      <c r="L122" s="25"/>
      <c r="M122" s="25"/>
      <c r="N122" s="25"/>
      <c r="O122" s="25"/>
      <c r="P122" s="25"/>
      <c r="Q122" s="25"/>
      <c r="R122" s="25"/>
      <c r="S122" s="25"/>
      <c r="U122" s="23"/>
      <c r="V122" s="16"/>
      <c r="W122" s="24"/>
      <c r="Z122" s="24"/>
    </row>
    <row r="123" spans="1:32" ht="54" customHeight="1" x14ac:dyDescent="0.25">
      <c r="A123" s="11"/>
      <c r="B123" s="102" t="s">
        <v>306</v>
      </c>
      <c r="C123" s="103"/>
      <c r="D123" s="103"/>
      <c r="E123" s="104"/>
      <c r="F123" s="99"/>
      <c r="G123" s="100"/>
      <c r="H123" s="100"/>
      <c r="I123" s="100"/>
      <c r="J123" s="100"/>
      <c r="K123" s="101"/>
      <c r="L123" s="102" t="str">
        <f>IF(F123="Multiple Sports (Not Triathlon)","What sports will you be delivering?","")</f>
        <v/>
      </c>
      <c r="M123" s="103"/>
      <c r="N123" s="103"/>
      <c r="O123" s="104"/>
      <c r="P123" s="99"/>
      <c r="Q123" s="100"/>
      <c r="R123" s="100"/>
      <c r="S123" s="100"/>
      <c r="U123" s="48"/>
      <c r="V123" s="16"/>
      <c r="W123" s="24"/>
      <c r="Z123" s="24"/>
    </row>
    <row r="124" spans="1:32" s="24" customFormat="1" ht="4.5" customHeight="1" x14ac:dyDescent="0.25">
      <c r="B124" s="26"/>
      <c r="C124" s="27"/>
      <c r="D124" s="27"/>
      <c r="E124" s="27"/>
      <c r="F124" s="27"/>
      <c r="G124" s="27"/>
      <c r="H124" s="27"/>
      <c r="I124" s="27"/>
      <c r="J124" s="27"/>
      <c r="K124" s="27"/>
      <c r="L124" s="27"/>
      <c r="M124" s="27"/>
      <c r="N124" s="27"/>
      <c r="O124" s="27"/>
      <c r="P124" s="27"/>
      <c r="Q124" s="27"/>
      <c r="R124" s="27"/>
      <c r="S124" s="27"/>
      <c r="T124" s="2"/>
      <c r="W124" s="2"/>
      <c r="Z124" s="2"/>
      <c r="AF124" s="2"/>
    </row>
    <row r="125" spans="1:32" s="24" customFormat="1" ht="50.25" customHeight="1" x14ac:dyDescent="0.25">
      <c r="B125" s="102" t="s">
        <v>305</v>
      </c>
      <c r="C125" s="124"/>
      <c r="D125" s="124"/>
      <c r="E125" s="124"/>
      <c r="F125" s="124"/>
      <c r="G125" s="124"/>
      <c r="H125" s="125"/>
      <c r="I125" s="126"/>
      <c r="J125" s="127"/>
      <c r="K125" s="127"/>
      <c r="L125" s="127"/>
      <c r="M125" s="127"/>
      <c r="N125" s="127"/>
      <c r="O125" s="127"/>
      <c r="P125" s="127"/>
      <c r="Q125" s="127"/>
      <c r="R125" s="127"/>
      <c r="S125" s="128"/>
      <c r="T125" s="2"/>
      <c r="W125" s="2"/>
      <c r="Z125" s="2"/>
      <c r="AF125" s="2"/>
    </row>
    <row r="126" spans="1:32" s="24" customFormat="1" ht="4.5" customHeight="1" x14ac:dyDescent="0.25">
      <c r="B126" s="26"/>
      <c r="C126" s="27"/>
      <c r="D126" s="27"/>
      <c r="E126" s="27"/>
      <c r="F126" s="27"/>
      <c r="G126" s="27"/>
      <c r="H126" s="27"/>
      <c r="I126" s="27"/>
      <c r="J126" s="27"/>
      <c r="K126" s="27"/>
      <c r="L126" s="27"/>
      <c r="M126" s="27"/>
      <c r="N126" s="27"/>
      <c r="O126" s="27"/>
      <c r="P126" s="27"/>
      <c r="Q126" s="27"/>
      <c r="R126" s="27"/>
      <c r="S126" s="27"/>
      <c r="T126" s="2"/>
      <c r="W126" s="2"/>
      <c r="Z126" s="2"/>
      <c r="AF126" s="2"/>
    </row>
    <row r="127" spans="1:32" ht="44.25" customHeight="1" outlineLevel="1" x14ac:dyDescent="0.25">
      <c r="A127" s="11"/>
      <c r="B127" s="112" t="s">
        <v>280</v>
      </c>
      <c r="C127" s="112"/>
      <c r="D127" s="112"/>
      <c r="E127" s="112"/>
      <c r="F127" s="112"/>
      <c r="G127" s="112"/>
      <c r="H127" s="112"/>
      <c r="I127" s="112"/>
      <c r="J127" s="112"/>
      <c r="K127" s="112"/>
      <c r="L127" s="112"/>
      <c r="M127" s="112"/>
      <c r="N127" s="112"/>
      <c r="O127" s="112"/>
      <c r="P127" s="112"/>
      <c r="Q127" s="112"/>
      <c r="R127" s="112"/>
      <c r="S127" s="112"/>
      <c r="U127" s="23"/>
      <c r="V127" s="16"/>
    </row>
    <row r="128" spans="1:32" ht="88.5" customHeight="1" outlineLevel="1" x14ac:dyDescent="0.25">
      <c r="A128" s="11"/>
      <c r="B128" s="116"/>
      <c r="C128" s="117"/>
      <c r="D128" s="117"/>
      <c r="E128" s="117"/>
      <c r="F128" s="117"/>
      <c r="G128" s="117"/>
      <c r="H128" s="117"/>
      <c r="I128" s="117"/>
      <c r="J128" s="117"/>
      <c r="K128" s="117"/>
      <c r="L128" s="117"/>
      <c r="M128" s="117"/>
      <c r="N128" s="117"/>
      <c r="O128" s="117"/>
      <c r="P128" s="117"/>
      <c r="Q128" s="117"/>
      <c r="R128" s="117"/>
      <c r="S128" s="118"/>
      <c r="U128" s="23"/>
      <c r="V128" s="16"/>
    </row>
    <row r="129" spans="1:19" ht="4.5" customHeight="1" outlineLevel="1" x14ac:dyDescent="0.25">
      <c r="A129" s="11"/>
      <c r="B129" s="22"/>
      <c r="C129" s="28"/>
      <c r="D129" s="28"/>
      <c r="E129" s="28"/>
      <c r="F129" s="28"/>
      <c r="G129" s="28"/>
      <c r="H129" s="28"/>
      <c r="I129" s="28"/>
      <c r="J129" s="28"/>
      <c r="K129" s="28"/>
      <c r="L129" s="28"/>
      <c r="M129" s="28"/>
      <c r="N129" s="28"/>
      <c r="O129" s="28"/>
      <c r="P129" s="28"/>
      <c r="Q129" s="28"/>
      <c r="R129" s="28"/>
      <c r="S129" s="22"/>
    </row>
    <row r="130" spans="1:19" ht="31.5" customHeight="1" x14ac:dyDescent="0.25">
      <c r="A130" s="11"/>
      <c r="B130" s="112" t="s">
        <v>281</v>
      </c>
      <c r="C130" s="112"/>
      <c r="D130" s="112"/>
      <c r="E130" s="112"/>
      <c r="F130" s="112"/>
      <c r="G130" s="112"/>
      <c r="H130" s="112"/>
      <c r="I130" s="112"/>
      <c r="J130" s="112"/>
      <c r="K130" s="112"/>
      <c r="L130" s="112"/>
      <c r="M130" s="112"/>
      <c r="N130" s="112"/>
      <c r="O130" s="112"/>
      <c r="P130" s="112"/>
      <c r="Q130" s="112"/>
      <c r="R130" s="112"/>
      <c r="S130" s="112"/>
    </row>
    <row r="131" spans="1:19" ht="45.75" customHeight="1" x14ac:dyDescent="0.25">
      <c r="A131" s="11"/>
      <c r="B131" s="112" t="s">
        <v>293</v>
      </c>
      <c r="C131" s="112"/>
      <c r="D131" s="112"/>
      <c r="E131" s="112"/>
      <c r="F131" s="129"/>
      <c r="G131" s="129"/>
      <c r="H131" s="129"/>
      <c r="I131" s="129"/>
      <c r="J131" s="129"/>
      <c r="K131" s="129"/>
      <c r="L131" s="129"/>
      <c r="M131" s="129"/>
      <c r="N131" s="129"/>
      <c r="O131" s="129"/>
      <c r="P131" s="129"/>
      <c r="Q131" s="129"/>
      <c r="R131" s="129"/>
      <c r="S131" s="129"/>
    </row>
    <row r="132" spans="1:19" ht="45.75" customHeight="1" x14ac:dyDescent="0.25">
      <c r="A132" s="11"/>
      <c r="B132" s="112" t="s">
        <v>148</v>
      </c>
      <c r="C132" s="112"/>
      <c r="D132" s="112"/>
      <c r="E132" s="112"/>
      <c r="F132" s="130"/>
      <c r="G132" s="130"/>
      <c r="H132" s="130"/>
      <c r="I132" s="130"/>
      <c r="J132" s="130"/>
      <c r="K132" s="130"/>
      <c r="L132" s="130"/>
      <c r="M132" s="130"/>
      <c r="N132" s="130"/>
      <c r="O132" s="130"/>
      <c r="P132" s="130"/>
      <c r="Q132" s="130"/>
      <c r="R132" s="130"/>
      <c r="S132" s="130"/>
    </row>
    <row r="133" spans="1:19" ht="45.75" customHeight="1" x14ac:dyDescent="0.25">
      <c r="A133" s="11"/>
      <c r="B133" s="112" t="s">
        <v>153</v>
      </c>
      <c r="C133" s="112"/>
      <c r="D133" s="112"/>
      <c r="E133" s="112"/>
      <c r="F133" s="130"/>
      <c r="G133" s="130"/>
      <c r="H133" s="130"/>
      <c r="I133" s="130"/>
      <c r="J133" s="130"/>
      <c r="K133" s="130"/>
      <c r="L133" s="130"/>
      <c r="M133" s="130"/>
      <c r="N133" s="130"/>
      <c r="O133" s="130"/>
      <c r="P133" s="130"/>
      <c r="Q133" s="130"/>
      <c r="R133" s="130"/>
      <c r="S133" s="130"/>
    </row>
    <row r="134" spans="1:19" ht="4.5" customHeight="1" x14ac:dyDescent="0.25">
      <c r="A134" s="11"/>
      <c r="B134" s="22"/>
      <c r="C134" s="7"/>
      <c r="D134" s="7"/>
      <c r="E134" s="7"/>
      <c r="F134" s="7"/>
      <c r="G134" s="7"/>
      <c r="H134" s="7"/>
      <c r="I134" s="7"/>
      <c r="J134" s="7"/>
      <c r="K134" s="7"/>
      <c r="L134" s="7"/>
      <c r="M134" s="7"/>
      <c r="N134" s="7"/>
      <c r="O134" s="7"/>
      <c r="P134" s="7"/>
      <c r="Q134" s="7"/>
      <c r="R134" s="7"/>
      <c r="S134" s="7"/>
    </row>
    <row r="135" spans="1:19" ht="34.5" customHeight="1" outlineLevel="1" x14ac:dyDescent="0.25">
      <c r="A135" s="11"/>
      <c r="B135" s="131" t="s">
        <v>282</v>
      </c>
      <c r="C135" s="131"/>
      <c r="D135" s="131"/>
      <c r="E135" s="131"/>
      <c r="F135" s="131"/>
      <c r="G135" s="131"/>
      <c r="H135" s="131"/>
      <c r="I135" s="131"/>
      <c r="J135" s="131"/>
      <c r="K135" s="131"/>
      <c r="L135" s="131"/>
      <c r="M135" s="131"/>
      <c r="N135" s="131"/>
      <c r="O135" s="131"/>
      <c r="P135" s="131"/>
      <c r="Q135" s="131"/>
      <c r="R135" s="131"/>
      <c r="S135" s="131"/>
    </row>
    <row r="136" spans="1:19" ht="51" customHeight="1" outlineLevel="1" x14ac:dyDescent="0.25">
      <c r="A136" s="11"/>
      <c r="B136" s="29" t="s">
        <v>263</v>
      </c>
      <c r="C136" s="102" t="str">
        <f>IF(F100="Sport Auckland",L2,IF(F100="Harbour Sport",M2,IF(F100="Counties Manukau Sport",N2,IF(F100="Sport Waitakere",O2,IF(F100="Multiple Regions (via Aktive – Auckland Sport &amp; Recreation)",P2,"")))))</f>
        <v/>
      </c>
      <c r="D136" s="124"/>
      <c r="E136" s="124"/>
      <c r="F136" s="124"/>
      <c r="G136" s="125"/>
      <c r="H136" s="132"/>
      <c r="I136" s="133"/>
      <c r="J136" s="133"/>
      <c r="K136" s="133"/>
      <c r="L136" s="133"/>
      <c r="M136" s="133"/>
      <c r="N136" s="133"/>
      <c r="O136" s="133"/>
      <c r="P136" s="133"/>
      <c r="Q136" s="133"/>
      <c r="R136" s="133"/>
      <c r="S136" s="134"/>
    </row>
    <row r="137" spans="1:19" ht="51" customHeight="1" outlineLevel="1" x14ac:dyDescent="0.25">
      <c r="A137" s="11"/>
      <c r="B137" s="29" t="s">
        <v>264</v>
      </c>
      <c r="C137" s="102" t="str">
        <f>IF(F100="Sport Auckland",L3,IF(F100="Harbour Sport",M3,IF(F100="Counties Manukau Sport",N3,IF(F100="Sport Waitakere",O3,IF(F100="Multiple Regions (via Aktive – Auckland Sport &amp; Recreation)",P3,"")))))</f>
        <v/>
      </c>
      <c r="D137" s="124"/>
      <c r="E137" s="124"/>
      <c r="F137" s="124"/>
      <c r="G137" s="125"/>
      <c r="H137" s="132"/>
      <c r="I137" s="133"/>
      <c r="J137" s="133"/>
      <c r="K137" s="133"/>
      <c r="L137" s="133"/>
      <c r="M137" s="133"/>
      <c r="N137" s="133"/>
      <c r="O137" s="133"/>
      <c r="P137" s="133"/>
      <c r="Q137" s="133"/>
      <c r="R137" s="133"/>
      <c r="S137" s="134"/>
    </row>
    <row r="138" spans="1:19" ht="51" customHeight="1" outlineLevel="1" x14ac:dyDescent="0.25">
      <c r="A138" s="11"/>
      <c r="B138" s="29" t="s">
        <v>265</v>
      </c>
      <c r="C138" s="112" t="str">
        <f>IF(F100="Sport Auckland",L4,IF(F100="Harbour Sport",M4,IF(F100="Counties Manukau Sport",N4,IF(F100="Sport Waitakere",O4,IF(F100="Multiple Regions (via Aktive – Auckland Sport &amp; Recreation)",P4,"")))))</f>
        <v/>
      </c>
      <c r="D138" s="112"/>
      <c r="E138" s="112"/>
      <c r="F138" s="112"/>
      <c r="G138" s="112"/>
      <c r="H138" s="130"/>
      <c r="I138" s="130"/>
      <c r="J138" s="130"/>
      <c r="K138" s="130"/>
      <c r="L138" s="130"/>
      <c r="M138" s="130"/>
      <c r="N138" s="130"/>
      <c r="O138" s="130"/>
      <c r="P138" s="130"/>
      <c r="Q138" s="130"/>
      <c r="R138" s="130"/>
      <c r="S138" s="130"/>
    </row>
    <row r="139" spans="1:19" ht="48" customHeight="1" outlineLevel="1" x14ac:dyDescent="0.25">
      <c r="A139" s="11"/>
      <c r="B139" s="29" t="s">
        <v>266</v>
      </c>
      <c r="C139" s="102" t="str">
        <f>IF(F100="Sport Auckland",L5,IF(F100="Harbour Sport",M5,IF(F100="Counties Manukau Sport",N5,IF(F100="Sport Waitakere",O5,IF(F100="Multiple Regions (via Aktive – Auckland Sport &amp; Recreation",P5,"")))))</f>
        <v/>
      </c>
      <c r="D139" s="124"/>
      <c r="E139" s="124"/>
      <c r="F139" s="124"/>
      <c r="G139" s="125"/>
      <c r="H139" s="132"/>
      <c r="I139" s="133"/>
      <c r="J139" s="133"/>
      <c r="K139" s="133"/>
      <c r="L139" s="133"/>
      <c r="M139" s="133"/>
      <c r="N139" s="133"/>
      <c r="O139" s="133"/>
      <c r="P139" s="133"/>
      <c r="Q139" s="133"/>
      <c r="R139" s="133"/>
      <c r="S139" s="134"/>
    </row>
    <row r="140" spans="1:19" ht="48" customHeight="1" outlineLevel="1" x14ac:dyDescent="0.25">
      <c r="A140" s="11"/>
      <c r="B140" s="29" t="s">
        <v>267</v>
      </c>
      <c r="C140" s="102" t="str">
        <f>IF(F100="Sport Auckland",L6,IF(F100="Harbour Sport",M6,IF(F100="Counties Manukau Sport",N6,IF(F100="Sport Waitakere",O6,IF(F100="Multiple Regions (via Aktive – Auckland Sport &amp; Recreation",P6,"")))))</f>
        <v/>
      </c>
      <c r="D140" s="124"/>
      <c r="E140" s="124"/>
      <c r="F140" s="124"/>
      <c r="G140" s="125"/>
      <c r="H140" s="132"/>
      <c r="I140" s="133"/>
      <c r="J140" s="133"/>
      <c r="K140" s="133"/>
      <c r="L140" s="133"/>
      <c r="M140" s="133"/>
      <c r="N140" s="133"/>
      <c r="O140" s="133"/>
      <c r="P140" s="133"/>
      <c r="Q140" s="133"/>
      <c r="R140" s="133"/>
      <c r="S140" s="134"/>
    </row>
    <row r="141" spans="1:19" ht="48" customHeight="1" outlineLevel="1" x14ac:dyDescent="0.25">
      <c r="A141" s="11"/>
      <c r="B141" s="29" t="s">
        <v>268</v>
      </c>
      <c r="C141" s="102" t="str">
        <f>IF(F100="Sport Auckland",L7,IF(F100="Harbour Sport",M7,IF(F100="Counties Manukau Sport",N7,IF(F100="Sport Waitakere",O7,IF(F100="Multiple Regions (via Aktive – Auckland Sport &amp; Recreation",P7,"")))))</f>
        <v/>
      </c>
      <c r="D141" s="124"/>
      <c r="E141" s="124"/>
      <c r="F141" s="124"/>
      <c r="G141" s="125"/>
      <c r="H141" s="132"/>
      <c r="I141" s="133"/>
      <c r="J141" s="133"/>
      <c r="K141" s="133"/>
      <c r="L141" s="133"/>
      <c r="M141" s="133"/>
      <c r="N141" s="133"/>
      <c r="O141" s="133"/>
      <c r="P141" s="133"/>
      <c r="Q141" s="133"/>
      <c r="R141" s="133"/>
      <c r="S141" s="134"/>
    </row>
    <row r="142" spans="1:19" ht="4.5" customHeight="1" outlineLevel="1" x14ac:dyDescent="0.25">
      <c r="A142" s="11"/>
      <c r="B142" s="22"/>
      <c r="C142" s="7"/>
      <c r="D142" s="7"/>
      <c r="E142" s="7"/>
      <c r="F142" s="7"/>
      <c r="G142" s="7"/>
      <c r="H142" s="7"/>
      <c r="I142" s="7"/>
      <c r="J142" s="7"/>
      <c r="K142" s="7"/>
      <c r="L142" s="7"/>
      <c r="M142" s="7"/>
      <c r="N142" s="7"/>
      <c r="O142" s="7"/>
      <c r="P142" s="7"/>
      <c r="Q142" s="7"/>
      <c r="R142" s="7"/>
      <c r="S142" s="7"/>
    </row>
    <row r="143" spans="1:19" ht="48" customHeight="1" outlineLevel="1" x14ac:dyDescent="0.25">
      <c r="A143" s="11"/>
      <c r="B143" s="112" t="s">
        <v>283</v>
      </c>
      <c r="C143" s="112"/>
      <c r="D143" s="112"/>
      <c r="E143" s="112"/>
      <c r="F143" s="112"/>
      <c r="G143" s="112"/>
      <c r="H143" s="112"/>
      <c r="I143" s="112"/>
      <c r="J143" s="112"/>
      <c r="K143" s="112"/>
      <c r="L143" s="112"/>
      <c r="M143" s="112"/>
      <c r="N143" s="112"/>
      <c r="O143" s="112"/>
      <c r="P143" s="112"/>
      <c r="Q143" s="112"/>
      <c r="R143" s="112"/>
      <c r="S143" s="112"/>
    </row>
    <row r="144" spans="1:19" ht="4.5" customHeight="1" outlineLevel="1" x14ac:dyDescent="0.25">
      <c r="A144" s="11"/>
      <c r="B144" s="22"/>
      <c r="C144" s="7"/>
      <c r="D144" s="7"/>
      <c r="E144" s="7"/>
      <c r="F144" s="7"/>
      <c r="G144" s="7"/>
      <c r="H144" s="7"/>
      <c r="I144" s="7"/>
      <c r="J144" s="7"/>
      <c r="K144" s="7"/>
      <c r="L144" s="7"/>
      <c r="M144" s="7"/>
      <c r="N144" s="7"/>
      <c r="O144" s="7"/>
      <c r="P144" s="7"/>
      <c r="Q144" s="7"/>
      <c r="R144" s="7"/>
      <c r="S144" s="7"/>
    </row>
    <row r="145" spans="1:19" ht="12.75" outlineLevel="1" x14ac:dyDescent="0.25">
      <c r="A145" s="11"/>
      <c r="B145" s="135" t="s">
        <v>190</v>
      </c>
      <c r="C145" s="138" t="s">
        <v>155</v>
      </c>
      <c r="D145" s="139"/>
      <c r="E145" s="139"/>
      <c r="F145" s="139"/>
      <c r="G145" s="139"/>
      <c r="H145" s="140"/>
      <c r="I145" s="132"/>
      <c r="J145" s="133"/>
      <c r="K145" s="133"/>
      <c r="L145" s="133"/>
      <c r="M145" s="133"/>
      <c r="N145" s="133"/>
      <c r="O145" s="133"/>
      <c r="P145" s="133"/>
      <c r="Q145" s="133"/>
      <c r="R145" s="133"/>
      <c r="S145" s="134"/>
    </row>
    <row r="146" spans="1:19" ht="12.75" outlineLevel="1" x14ac:dyDescent="0.25">
      <c r="A146" s="11"/>
      <c r="B146" s="136"/>
      <c r="C146" s="138" t="s">
        <v>156</v>
      </c>
      <c r="D146" s="139"/>
      <c r="E146" s="139"/>
      <c r="F146" s="139"/>
      <c r="G146" s="139"/>
      <c r="H146" s="140"/>
      <c r="I146" s="132"/>
      <c r="J146" s="133"/>
      <c r="K146" s="133"/>
      <c r="L146" s="133"/>
      <c r="M146" s="133"/>
      <c r="N146" s="133"/>
      <c r="O146" s="133"/>
      <c r="P146" s="133"/>
      <c r="Q146" s="133"/>
      <c r="R146" s="133"/>
      <c r="S146" s="134"/>
    </row>
    <row r="147" spans="1:19" ht="12.75" outlineLevel="1" x14ac:dyDescent="0.25">
      <c r="A147" s="11"/>
      <c r="B147" s="136"/>
      <c r="C147" s="138" t="s">
        <v>157</v>
      </c>
      <c r="D147" s="139"/>
      <c r="E147" s="139"/>
      <c r="F147" s="139"/>
      <c r="G147" s="139"/>
      <c r="H147" s="140"/>
      <c r="I147" s="132"/>
      <c r="J147" s="133"/>
      <c r="K147" s="133"/>
      <c r="L147" s="133"/>
      <c r="M147" s="133"/>
      <c r="N147" s="133"/>
      <c r="O147" s="133"/>
      <c r="P147" s="133"/>
      <c r="Q147" s="133"/>
      <c r="R147" s="133"/>
      <c r="S147" s="134"/>
    </row>
    <row r="148" spans="1:19" ht="12.75" outlineLevel="1" x14ac:dyDescent="0.25">
      <c r="A148" s="11"/>
      <c r="B148" s="136"/>
      <c r="C148" s="138" t="s">
        <v>158</v>
      </c>
      <c r="D148" s="139"/>
      <c r="E148" s="139"/>
      <c r="F148" s="139"/>
      <c r="G148" s="139"/>
      <c r="H148" s="140"/>
      <c r="I148" s="132"/>
      <c r="J148" s="133"/>
      <c r="K148" s="133"/>
      <c r="L148" s="133"/>
      <c r="M148" s="133"/>
      <c r="N148" s="133"/>
      <c r="O148" s="133"/>
      <c r="P148" s="133"/>
      <c r="Q148" s="133"/>
      <c r="R148" s="133"/>
      <c r="S148" s="134"/>
    </row>
    <row r="149" spans="1:19" ht="28.5" customHeight="1" outlineLevel="1" x14ac:dyDescent="0.25">
      <c r="A149" s="11"/>
      <c r="B149" s="137"/>
      <c r="C149" s="141" t="s">
        <v>147</v>
      </c>
      <c r="D149" s="142"/>
      <c r="E149" s="142"/>
      <c r="F149" s="142"/>
      <c r="G149" s="142"/>
      <c r="H149" s="143"/>
      <c r="I149" s="132"/>
      <c r="J149" s="133"/>
      <c r="K149" s="133"/>
      <c r="L149" s="133"/>
      <c r="M149" s="133"/>
      <c r="N149" s="133"/>
      <c r="O149" s="133"/>
      <c r="P149" s="133"/>
      <c r="Q149" s="133"/>
      <c r="R149" s="133"/>
      <c r="S149" s="134"/>
    </row>
    <row r="150" spans="1:19" ht="12.75" outlineLevel="1" x14ac:dyDescent="0.25">
      <c r="A150" s="11"/>
      <c r="B150" s="7"/>
      <c r="C150" s="7"/>
      <c r="D150" s="7"/>
      <c r="E150" s="7"/>
      <c r="F150" s="7"/>
      <c r="G150" s="7"/>
      <c r="H150" s="7"/>
      <c r="I150" s="7"/>
      <c r="J150" s="7"/>
      <c r="K150" s="7"/>
      <c r="L150" s="7"/>
      <c r="M150" s="7"/>
      <c r="N150" s="7"/>
      <c r="O150" s="7"/>
      <c r="P150" s="7"/>
      <c r="Q150" s="7"/>
      <c r="R150" s="7"/>
      <c r="S150" s="7"/>
    </row>
    <row r="151" spans="1:19" ht="12.75" outlineLevel="1" x14ac:dyDescent="0.25">
      <c r="A151" s="11"/>
      <c r="B151" s="135" t="s">
        <v>163</v>
      </c>
      <c r="C151" s="138" t="s">
        <v>155</v>
      </c>
      <c r="D151" s="139"/>
      <c r="E151" s="139"/>
      <c r="F151" s="139"/>
      <c r="G151" s="139"/>
      <c r="H151" s="140"/>
      <c r="I151" s="132"/>
      <c r="J151" s="133"/>
      <c r="K151" s="133"/>
      <c r="L151" s="133"/>
      <c r="M151" s="133"/>
      <c r="N151" s="133"/>
      <c r="O151" s="133"/>
      <c r="P151" s="133"/>
      <c r="Q151" s="133"/>
      <c r="R151" s="133"/>
      <c r="S151" s="134"/>
    </row>
    <row r="152" spans="1:19" ht="12.75" outlineLevel="1" x14ac:dyDescent="0.25">
      <c r="A152" s="11"/>
      <c r="B152" s="136"/>
      <c r="C152" s="138" t="s">
        <v>156</v>
      </c>
      <c r="D152" s="139"/>
      <c r="E152" s="139"/>
      <c r="F152" s="139"/>
      <c r="G152" s="139"/>
      <c r="H152" s="140"/>
      <c r="I152" s="132"/>
      <c r="J152" s="133"/>
      <c r="K152" s="133"/>
      <c r="L152" s="133"/>
      <c r="M152" s="133"/>
      <c r="N152" s="133"/>
      <c r="O152" s="133"/>
      <c r="P152" s="133"/>
      <c r="Q152" s="133"/>
      <c r="R152" s="133"/>
      <c r="S152" s="134"/>
    </row>
    <row r="153" spans="1:19" ht="12.75" outlineLevel="1" x14ac:dyDescent="0.25">
      <c r="A153" s="11"/>
      <c r="B153" s="136"/>
      <c r="C153" s="138" t="s">
        <v>157</v>
      </c>
      <c r="D153" s="139"/>
      <c r="E153" s="139"/>
      <c r="F153" s="139"/>
      <c r="G153" s="139"/>
      <c r="H153" s="140"/>
      <c r="I153" s="132"/>
      <c r="J153" s="133"/>
      <c r="K153" s="133"/>
      <c r="L153" s="133"/>
      <c r="M153" s="133"/>
      <c r="N153" s="133"/>
      <c r="O153" s="133"/>
      <c r="P153" s="133"/>
      <c r="Q153" s="133"/>
      <c r="R153" s="133"/>
      <c r="S153" s="134"/>
    </row>
    <row r="154" spans="1:19" ht="12.75" outlineLevel="1" x14ac:dyDescent="0.25">
      <c r="A154" s="11"/>
      <c r="B154" s="136"/>
      <c r="C154" s="138" t="s">
        <v>158</v>
      </c>
      <c r="D154" s="139"/>
      <c r="E154" s="139"/>
      <c r="F154" s="139"/>
      <c r="G154" s="139"/>
      <c r="H154" s="140"/>
      <c r="I154" s="132"/>
      <c r="J154" s="133"/>
      <c r="K154" s="133"/>
      <c r="L154" s="133"/>
      <c r="M154" s="133"/>
      <c r="N154" s="133"/>
      <c r="O154" s="133"/>
      <c r="P154" s="133"/>
      <c r="Q154" s="133"/>
      <c r="R154" s="133"/>
      <c r="S154" s="134"/>
    </row>
    <row r="155" spans="1:19" ht="28.5" customHeight="1" outlineLevel="1" x14ac:dyDescent="0.25">
      <c r="A155" s="11"/>
      <c r="B155" s="137"/>
      <c r="C155" s="141" t="s">
        <v>147</v>
      </c>
      <c r="D155" s="142"/>
      <c r="E155" s="142"/>
      <c r="F155" s="142"/>
      <c r="G155" s="142"/>
      <c r="H155" s="143"/>
      <c r="I155" s="132"/>
      <c r="J155" s="133"/>
      <c r="K155" s="133"/>
      <c r="L155" s="133"/>
      <c r="M155" s="133"/>
      <c r="N155" s="133"/>
      <c r="O155" s="133"/>
      <c r="P155" s="133"/>
      <c r="Q155" s="133"/>
      <c r="R155" s="133"/>
      <c r="S155" s="134"/>
    </row>
    <row r="156" spans="1:19" ht="12.75" outlineLevel="1" x14ac:dyDescent="0.25">
      <c r="A156" s="11"/>
      <c r="B156" s="7"/>
      <c r="C156" s="7"/>
      <c r="D156" s="7"/>
      <c r="E156" s="7"/>
      <c r="F156" s="7"/>
      <c r="G156" s="7"/>
      <c r="H156" s="7"/>
      <c r="I156" s="7"/>
      <c r="J156" s="7"/>
      <c r="K156" s="7"/>
      <c r="L156" s="7"/>
      <c r="M156" s="7"/>
      <c r="N156" s="7"/>
      <c r="O156" s="7"/>
      <c r="P156" s="7"/>
      <c r="Q156" s="7"/>
      <c r="R156" s="7"/>
      <c r="S156" s="7"/>
    </row>
    <row r="157" spans="1:19" ht="12.75" outlineLevel="1" x14ac:dyDescent="0.25">
      <c r="A157" s="11"/>
      <c r="B157" s="135" t="s">
        <v>164</v>
      </c>
      <c r="C157" s="138" t="s">
        <v>155</v>
      </c>
      <c r="D157" s="139"/>
      <c r="E157" s="139"/>
      <c r="F157" s="139"/>
      <c r="G157" s="139"/>
      <c r="H157" s="140"/>
      <c r="I157" s="132"/>
      <c r="J157" s="133"/>
      <c r="K157" s="133"/>
      <c r="L157" s="133"/>
      <c r="M157" s="133"/>
      <c r="N157" s="133"/>
      <c r="O157" s="133"/>
      <c r="P157" s="133"/>
      <c r="Q157" s="133"/>
      <c r="R157" s="133"/>
      <c r="S157" s="134"/>
    </row>
    <row r="158" spans="1:19" ht="12.75" outlineLevel="1" x14ac:dyDescent="0.25">
      <c r="A158" s="11"/>
      <c r="B158" s="136"/>
      <c r="C158" s="138" t="s">
        <v>156</v>
      </c>
      <c r="D158" s="139"/>
      <c r="E158" s="139"/>
      <c r="F158" s="139"/>
      <c r="G158" s="139"/>
      <c r="H158" s="140"/>
      <c r="I158" s="132"/>
      <c r="J158" s="133"/>
      <c r="K158" s="133"/>
      <c r="L158" s="133"/>
      <c r="M158" s="133"/>
      <c r="N158" s="133"/>
      <c r="O158" s="133"/>
      <c r="P158" s="133"/>
      <c r="Q158" s="133"/>
      <c r="R158" s="133"/>
      <c r="S158" s="134"/>
    </row>
    <row r="159" spans="1:19" ht="12.75" outlineLevel="1" x14ac:dyDescent="0.25">
      <c r="A159" s="11"/>
      <c r="B159" s="136"/>
      <c r="C159" s="138" t="s">
        <v>157</v>
      </c>
      <c r="D159" s="139"/>
      <c r="E159" s="139"/>
      <c r="F159" s="139"/>
      <c r="G159" s="139"/>
      <c r="H159" s="140"/>
      <c r="I159" s="132"/>
      <c r="J159" s="133"/>
      <c r="K159" s="133"/>
      <c r="L159" s="133"/>
      <c r="M159" s="133"/>
      <c r="N159" s="133"/>
      <c r="O159" s="133"/>
      <c r="P159" s="133"/>
      <c r="Q159" s="133"/>
      <c r="R159" s="133"/>
      <c r="S159" s="134"/>
    </row>
    <row r="160" spans="1:19" ht="12.75" outlineLevel="1" x14ac:dyDescent="0.25">
      <c r="A160" s="11"/>
      <c r="B160" s="136"/>
      <c r="C160" s="138" t="s">
        <v>158</v>
      </c>
      <c r="D160" s="139"/>
      <c r="E160" s="139"/>
      <c r="F160" s="139"/>
      <c r="G160" s="139"/>
      <c r="H160" s="140"/>
      <c r="I160" s="132"/>
      <c r="J160" s="133"/>
      <c r="K160" s="133"/>
      <c r="L160" s="133"/>
      <c r="M160" s="133"/>
      <c r="N160" s="133"/>
      <c r="O160" s="133"/>
      <c r="P160" s="133"/>
      <c r="Q160" s="133"/>
      <c r="R160" s="133"/>
      <c r="S160" s="134"/>
    </row>
    <row r="161" spans="1:19" ht="28.5" customHeight="1" outlineLevel="1" x14ac:dyDescent="0.25">
      <c r="A161" s="11"/>
      <c r="B161" s="137"/>
      <c r="C161" s="141" t="s">
        <v>147</v>
      </c>
      <c r="D161" s="142"/>
      <c r="E161" s="142"/>
      <c r="F161" s="142"/>
      <c r="G161" s="142"/>
      <c r="H161" s="143"/>
      <c r="I161" s="132"/>
      <c r="J161" s="133"/>
      <c r="K161" s="133"/>
      <c r="L161" s="133"/>
      <c r="M161" s="133"/>
      <c r="N161" s="133"/>
      <c r="O161" s="133"/>
      <c r="P161" s="133"/>
      <c r="Q161" s="133"/>
      <c r="R161" s="133"/>
      <c r="S161" s="134"/>
    </row>
    <row r="162" spans="1:19" ht="12.75" outlineLevel="1" x14ac:dyDescent="0.25">
      <c r="A162" s="11"/>
      <c r="B162" s="7"/>
      <c r="C162" s="7"/>
      <c r="D162" s="7"/>
      <c r="E162" s="7"/>
      <c r="F162" s="7"/>
      <c r="G162" s="7"/>
      <c r="H162" s="7"/>
      <c r="I162" s="7"/>
      <c r="J162" s="7"/>
      <c r="K162" s="7"/>
      <c r="L162" s="7"/>
      <c r="M162" s="7"/>
      <c r="N162" s="7"/>
      <c r="O162" s="7"/>
      <c r="P162" s="7"/>
      <c r="Q162" s="7"/>
      <c r="R162" s="7"/>
      <c r="S162" s="7"/>
    </row>
    <row r="163" spans="1:19" ht="12.75" outlineLevel="1" x14ac:dyDescent="0.25">
      <c r="A163" s="11"/>
      <c r="B163" s="135" t="s">
        <v>159</v>
      </c>
      <c r="C163" s="138" t="s">
        <v>155</v>
      </c>
      <c r="D163" s="139"/>
      <c r="E163" s="139"/>
      <c r="F163" s="139"/>
      <c r="G163" s="139"/>
      <c r="H163" s="140"/>
      <c r="I163" s="132"/>
      <c r="J163" s="133"/>
      <c r="K163" s="133"/>
      <c r="L163" s="133"/>
      <c r="M163" s="133"/>
      <c r="N163" s="133"/>
      <c r="O163" s="133"/>
      <c r="P163" s="133"/>
      <c r="Q163" s="133"/>
      <c r="R163" s="133"/>
      <c r="S163" s="134"/>
    </row>
    <row r="164" spans="1:19" ht="12.75" outlineLevel="1" x14ac:dyDescent="0.25">
      <c r="A164" s="11"/>
      <c r="B164" s="136"/>
      <c r="C164" s="138" t="s">
        <v>156</v>
      </c>
      <c r="D164" s="139"/>
      <c r="E164" s="139"/>
      <c r="F164" s="139"/>
      <c r="G164" s="139"/>
      <c r="H164" s="140"/>
      <c r="I164" s="132"/>
      <c r="J164" s="133"/>
      <c r="K164" s="133"/>
      <c r="L164" s="133"/>
      <c r="M164" s="133"/>
      <c r="N164" s="133"/>
      <c r="O164" s="133"/>
      <c r="P164" s="133"/>
      <c r="Q164" s="133"/>
      <c r="R164" s="133"/>
      <c r="S164" s="134"/>
    </row>
    <row r="165" spans="1:19" ht="12.75" outlineLevel="1" x14ac:dyDescent="0.25">
      <c r="A165" s="11"/>
      <c r="B165" s="136"/>
      <c r="C165" s="138" t="s">
        <v>157</v>
      </c>
      <c r="D165" s="139"/>
      <c r="E165" s="139"/>
      <c r="F165" s="139"/>
      <c r="G165" s="139"/>
      <c r="H165" s="140"/>
      <c r="I165" s="132"/>
      <c r="J165" s="133"/>
      <c r="K165" s="133"/>
      <c r="L165" s="133"/>
      <c r="M165" s="133"/>
      <c r="N165" s="133"/>
      <c r="O165" s="133"/>
      <c r="P165" s="133"/>
      <c r="Q165" s="133"/>
      <c r="R165" s="133"/>
      <c r="S165" s="134"/>
    </row>
    <row r="166" spans="1:19" ht="12.75" outlineLevel="1" x14ac:dyDescent="0.25">
      <c r="A166" s="11"/>
      <c r="B166" s="136"/>
      <c r="C166" s="138" t="s">
        <v>158</v>
      </c>
      <c r="D166" s="139"/>
      <c r="E166" s="139"/>
      <c r="F166" s="139"/>
      <c r="G166" s="139"/>
      <c r="H166" s="140"/>
      <c r="I166" s="132"/>
      <c r="J166" s="133"/>
      <c r="K166" s="133"/>
      <c r="L166" s="133"/>
      <c r="M166" s="133"/>
      <c r="N166" s="133"/>
      <c r="O166" s="133"/>
      <c r="P166" s="133"/>
      <c r="Q166" s="133"/>
      <c r="R166" s="133"/>
      <c r="S166" s="134"/>
    </row>
    <row r="167" spans="1:19" ht="28.5" customHeight="1" outlineLevel="1" x14ac:dyDescent="0.25">
      <c r="A167" s="11"/>
      <c r="B167" s="137"/>
      <c r="C167" s="141" t="s">
        <v>147</v>
      </c>
      <c r="D167" s="142"/>
      <c r="E167" s="142"/>
      <c r="F167" s="142"/>
      <c r="G167" s="142"/>
      <c r="H167" s="143"/>
      <c r="I167" s="132"/>
      <c r="J167" s="133"/>
      <c r="K167" s="133"/>
      <c r="L167" s="133"/>
      <c r="M167" s="133"/>
      <c r="N167" s="133"/>
      <c r="O167" s="133"/>
      <c r="P167" s="133"/>
      <c r="Q167" s="133"/>
      <c r="R167" s="133"/>
      <c r="S167" s="134"/>
    </row>
    <row r="168" spans="1:19" ht="12.75" x14ac:dyDescent="0.25">
      <c r="A168" s="11"/>
      <c r="B168" s="7"/>
      <c r="C168" s="7"/>
      <c r="D168" s="7"/>
      <c r="E168" s="7"/>
      <c r="F168" s="7"/>
      <c r="G168" s="7"/>
      <c r="H168" s="7"/>
      <c r="I168" s="7"/>
      <c r="J168" s="7"/>
      <c r="K168" s="7"/>
      <c r="L168" s="7"/>
      <c r="M168" s="7"/>
      <c r="N168" s="7"/>
      <c r="O168" s="7"/>
      <c r="P168" s="7"/>
      <c r="Q168" s="7"/>
      <c r="R168" s="7"/>
      <c r="S168" s="7"/>
    </row>
    <row r="169" spans="1:19" ht="12.75" outlineLevel="1" x14ac:dyDescent="0.25">
      <c r="A169" s="11"/>
      <c r="B169" s="135" t="s">
        <v>165</v>
      </c>
      <c r="C169" s="138" t="s">
        <v>155</v>
      </c>
      <c r="D169" s="139"/>
      <c r="E169" s="139"/>
      <c r="F169" s="139"/>
      <c r="G169" s="139"/>
      <c r="H169" s="140"/>
      <c r="I169" s="132"/>
      <c r="J169" s="133"/>
      <c r="K169" s="133"/>
      <c r="L169" s="133"/>
      <c r="M169" s="133"/>
      <c r="N169" s="133"/>
      <c r="O169" s="133"/>
      <c r="P169" s="133"/>
      <c r="Q169" s="133"/>
      <c r="R169" s="133"/>
      <c r="S169" s="134"/>
    </row>
    <row r="170" spans="1:19" ht="12.75" outlineLevel="1" x14ac:dyDescent="0.25">
      <c r="A170" s="11"/>
      <c r="B170" s="136"/>
      <c r="C170" s="138" t="s">
        <v>156</v>
      </c>
      <c r="D170" s="139"/>
      <c r="E170" s="139"/>
      <c r="F170" s="139"/>
      <c r="G170" s="139"/>
      <c r="H170" s="140"/>
      <c r="I170" s="132"/>
      <c r="J170" s="133"/>
      <c r="K170" s="133"/>
      <c r="L170" s="133"/>
      <c r="M170" s="133"/>
      <c r="N170" s="133"/>
      <c r="O170" s="133"/>
      <c r="P170" s="133"/>
      <c r="Q170" s="133"/>
      <c r="R170" s="133"/>
      <c r="S170" s="134"/>
    </row>
    <row r="171" spans="1:19" ht="12.75" outlineLevel="1" x14ac:dyDescent="0.25">
      <c r="A171" s="11"/>
      <c r="B171" s="136"/>
      <c r="C171" s="138" t="s">
        <v>157</v>
      </c>
      <c r="D171" s="139"/>
      <c r="E171" s="139"/>
      <c r="F171" s="139"/>
      <c r="G171" s="139"/>
      <c r="H171" s="140"/>
      <c r="I171" s="132"/>
      <c r="J171" s="133"/>
      <c r="K171" s="133"/>
      <c r="L171" s="133"/>
      <c r="M171" s="133"/>
      <c r="N171" s="133"/>
      <c r="O171" s="133"/>
      <c r="P171" s="133"/>
      <c r="Q171" s="133"/>
      <c r="R171" s="133"/>
      <c r="S171" s="134"/>
    </row>
    <row r="172" spans="1:19" ht="12.75" outlineLevel="1" x14ac:dyDescent="0.25">
      <c r="A172" s="11"/>
      <c r="B172" s="136"/>
      <c r="C172" s="138" t="s">
        <v>158</v>
      </c>
      <c r="D172" s="139"/>
      <c r="E172" s="139"/>
      <c r="F172" s="139"/>
      <c r="G172" s="139"/>
      <c r="H172" s="140"/>
      <c r="I172" s="132"/>
      <c r="J172" s="133"/>
      <c r="K172" s="133"/>
      <c r="L172" s="133"/>
      <c r="M172" s="133"/>
      <c r="N172" s="133"/>
      <c r="O172" s="133"/>
      <c r="P172" s="133"/>
      <c r="Q172" s="133"/>
      <c r="R172" s="133"/>
      <c r="S172" s="134"/>
    </row>
    <row r="173" spans="1:19" ht="28.5" customHeight="1" outlineLevel="1" x14ac:dyDescent="0.25">
      <c r="A173" s="11"/>
      <c r="B173" s="137"/>
      <c r="C173" s="141" t="s">
        <v>147</v>
      </c>
      <c r="D173" s="142"/>
      <c r="E173" s="142"/>
      <c r="F173" s="142"/>
      <c r="G173" s="142"/>
      <c r="H173" s="143"/>
      <c r="I173" s="132"/>
      <c r="J173" s="133"/>
      <c r="K173" s="133"/>
      <c r="L173" s="133"/>
      <c r="M173" s="133"/>
      <c r="N173" s="133"/>
      <c r="O173" s="133"/>
      <c r="P173" s="133"/>
      <c r="Q173" s="133"/>
      <c r="R173" s="133"/>
      <c r="S173" s="134"/>
    </row>
    <row r="174" spans="1:19" ht="11.25" customHeight="1" outlineLevel="1" x14ac:dyDescent="0.25">
      <c r="A174" s="11"/>
      <c r="B174" s="7"/>
      <c r="C174" s="7"/>
      <c r="D174" s="7"/>
      <c r="E174" s="7"/>
      <c r="F174" s="7"/>
      <c r="G174" s="7"/>
      <c r="H174" s="7"/>
      <c r="I174" s="7"/>
      <c r="J174" s="7"/>
      <c r="K174" s="7"/>
      <c r="L174" s="7"/>
      <c r="M174" s="7"/>
      <c r="N174" s="7"/>
      <c r="O174" s="7"/>
      <c r="P174" s="7"/>
      <c r="Q174" s="7"/>
      <c r="R174" s="7"/>
      <c r="S174" s="7"/>
    </row>
    <row r="175" spans="1:19" ht="12.75" outlineLevel="1" x14ac:dyDescent="0.25">
      <c r="A175" s="11"/>
      <c r="B175" s="135" t="s">
        <v>180</v>
      </c>
      <c r="C175" s="138" t="s">
        <v>155</v>
      </c>
      <c r="D175" s="139"/>
      <c r="E175" s="139"/>
      <c r="F175" s="139"/>
      <c r="G175" s="139"/>
      <c r="H175" s="140"/>
      <c r="I175" s="132"/>
      <c r="J175" s="133"/>
      <c r="K175" s="133"/>
      <c r="L175" s="133"/>
      <c r="M175" s="133"/>
      <c r="N175" s="133"/>
      <c r="O175" s="133"/>
      <c r="P175" s="133"/>
      <c r="Q175" s="133"/>
      <c r="R175" s="133"/>
      <c r="S175" s="134"/>
    </row>
    <row r="176" spans="1:19" ht="12.75" outlineLevel="1" x14ac:dyDescent="0.25">
      <c r="A176" s="11"/>
      <c r="B176" s="136"/>
      <c r="C176" s="138" t="s">
        <v>156</v>
      </c>
      <c r="D176" s="139"/>
      <c r="E176" s="139"/>
      <c r="F176" s="139"/>
      <c r="G176" s="139"/>
      <c r="H176" s="140"/>
      <c r="I176" s="132"/>
      <c r="J176" s="133"/>
      <c r="K176" s="133"/>
      <c r="L176" s="133"/>
      <c r="M176" s="133"/>
      <c r="N176" s="133"/>
      <c r="O176" s="133"/>
      <c r="P176" s="133"/>
      <c r="Q176" s="133"/>
      <c r="R176" s="133"/>
      <c r="S176" s="134"/>
    </row>
    <row r="177" spans="1:19" ht="12.75" outlineLevel="1" x14ac:dyDescent="0.25">
      <c r="A177" s="11"/>
      <c r="B177" s="136"/>
      <c r="C177" s="138" t="s">
        <v>157</v>
      </c>
      <c r="D177" s="139"/>
      <c r="E177" s="139"/>
      <c r="F177" s="139"/>
      <c r="G177" s="139"/>
      <c r="H177" s="140"/>
      <c r="I177" s="132"/>
      <c r="J177" s="133"/>
      <c r="K177" s="133"/>
      <c r="L177" s="133"/>
      <c r="M177" s="133"/>
      <c r="N177" s="133"/>
      <c r="O177" s="133"/>
      <c r="P177" s="133"/>
      <c r="Q177" s="133"/>
      <c r="R177" s="133"/>
      <c r="S177" s="134"/>
    </row>
    <row r="178" spans="1:19" ht="12.75" outlineLevel="1" x14ac:dyDescent="0.25">
      <c r="A178" s="11"/>
      <c r="B178" s="136"/>
      <c r="C178" s="138" t="s">
        <v>158</v>
      </c>
      <c r="D178" s="139"/>
      <c r="E178" s="139"/>
      <c r="F178" s="139"/>
      <c r="G178" s="139"/>
      <c r="H178" s="140"/>
      <c r="I178" s="132"/>
      <c r="J178" s="133"/>
      <c r="K178" s="133"/>
      <c r="L178" s="133"/>
      <c r="M178" s="133"/>
      <c r="N178" s="133"/>
      <c r="O178" s="133"/>
      <c r="P178" s="133"/>
      <c r="Q178" s="133"/>
      <c r="R178" s="133"/>
      <c r="S178" s="134"/>
    </row>
    <row r="179" spans="1:19" ht="28.5" customHeight="1" outlineLevel="1" x14ac:dyDescent="0.25">
      <c r="A179" s="11"/>
      <c r="B179" s="137"/>
      <c r="C179" s="141" t="s">
        <v>147</v>
      </c>
      <c r="D179" s="142"/>
      <c r="E179" s="142"/>
      <c r="F179" s="142"/>
      <c r="G179" s="142"/>
      <c r="H179" s="143"/>
      <c r="I179" s="132"/>
      <c r="J179" s="133"/>
      <c r="K179" s="133"/>
      <c r="L179" s="133"/>
      <c r="M179" s="133"/>
      <c r="N179" s="133"/>
      <c r="O179" s="133"/>
      <c r="P179" s="133"/>
      <c r="Q179" s="133"/>
      <c r="R179" s="133"/>
      <c r="S179" s="134"/>
    </row>
    <row r="180" spans="1:19" ht="12.75" outlineLevel="1" x14ac:dyDescent="0.25">
      <c r="A180" s="11"/>
      <c r="B180" s="7"/>
      <c r="C180" s="7"/>
      <c r="D180" s="7"/>
      <c r="E180" s="7"/>
      <c r="F180" s="7"/>
      <c r="G180" s="7"/>
      <c r="H180" s="7"/>
      <c r="I180" s="7"/>
      <c r="J180" s="7"/>
      <c r="K180" s="7"/>
      <c r="L180" s="7"/>
      <c r="M180" s="7"/>
      <c r="N180" s="7"/>
      <c r="O180" s="7"/>
      <c r="P180" s="7"/>
      <c r="Q180" s="7"/>
      <c r="R180" s="7"/>
      <c r="S180" s="7"/>
    </row>
    <row r="181" spans="1:19" ht="12.75" outlineLevel="1" x14ac:dyDescent="0.25">
      <c r="A181" s="11"/>
      <c r="B181" s="135" t="s">
        <v>181</v>
      </c>
      <c r="C181" s="138" t="s">
        <v>155</v>
      </c>
      <c r="D181" s="139"/>
      <c r="E181" s="139"/>
      <c r="F181" s="139"/>
      <c r="G181" s="139"/>
      <c r="H181" s="140"/>
      <c r="I181" s="132"/>
      <c r="J181" s="133"/>
      <c r="K181" s="133"/>
      <c r="L181" s="133"/>
      <c r="M181" s="133"/>
      <c r="N181" s="133"/>
      <c r="O181" s="133"/>
      <c r="P181" s="133"/>
      <c r="Q181" s="133"/>
      <c r="R181" s="133"/>
      <c r="S181" s="134"/>
    </row>
    <row r="182" spans="1:19" ht="12.75" outlineLevel="1" x14ac:dyDescent="0.25">
      <c r="A182" s="11"/>
      <c r="B182" s="136"/>
      <c r="C182" s="138" t="s">
        <v>156</v>
      </c>
      <c r="D182" s="139"/>
      <c r="E182" s="139"/>
      <c r="F182" s="139"/>
      <c r="G182" s="139"/>
      <c r="H182" s="140"/>
      <c r="I182" s="132"/>
      <c r="J182" s="133"/>
      <c r="K182" s="133"/>
      <c r="L182" s="133"/>
      <c r="M182" s="133"/>
      <c r="N182" s="133"/>
      <c r="O182" s="133"/>
      <c r="P182" s="133"/>
      <c r="Q182" s="133"/>
      <c r="R182" s="133"/>
      <c r="S182" s="134"/>
    </row>
    <row r="183" spans="1:19" ht="12.75" outlineLevel="1" x14ac:dyDescent="0.25">
      <c r="A183" s="11"/>
      <c r="B183" s="136"/>
      <c r="C183" s="138" t="s">
        <v>157</v>
      </c>
      <c r="D183" s="139"/>
      <c r="E183" s="139"/>
      <c r="F183" s="139"/>
      <c r="G183" s="139"/>
      <c r="H183" s="140"/>
      <c r="I183" s="132"/>
      <c r="J183" s="133"/>
      <c r="K183" s="133"/>
      <c r="L183" s="133"/>
      <c r="M183" s="133"/>
      <c r="N183" s="133"/>
      <c r="O183" s="133"/>
      <c r="P183" s="133"/>
      <c r="Q183" s="133"/>
      <c r="R183" s="133"/>
      <c r="S183" s="134"/>
    </row>
    <row r="184" spans="1:19" ht="12.75" outlineLevel="1" x14ac:dyDescent="0.25">
      <c r="A184" s="11"/>
      <c r="B184" s="136"/>
      <c r="C184" s="138" t="s">
        <v>158</v>
      </c>
      <c r="D184" s="139"/>
      <c r="E184" s="139"/>
      <c r="F184" s="139"/>
      <c r="G184" s="139"/>
      <c r="H184" s="140"/>
      <c r="I184" s="132"/>
      <c r="J184" s="133"/>
      <c r="K184" s="133"/>
      <c r="L184" s="133"/>
      <c r="M184" s="133"/>
      <c r="N184" s="133"/>
      <c r="O184" s="133"/>
      <c r="P184" s="133"/>
      <c r="Q184" s="133"/>
      <c r="R184" s="133"/>
      <c r="S184" s="134"/>
    </row>
    <row r="185" spans="1:19" ht="28.5" customHeight="1" outlineLevel="1" x14ac:dyDescent="0.25">
      <c r="A185" s="11"/>
      <c r="B185" s="137"/>
      <c r="C185" s="141" t="s">
        <v>147</v>
      </c>
      <c r="D185" s="142"/>
      <c r="E185" s="142"/>
      <c r="F185" s="142"/>
      <c r="G185" s="142"/>
      <c r="H185" s="143"/>
      <c r="I185" s="132"/>
      <c r="J185" s="133"/>
      <c r="K185" s="133"/>
      <c r="L185" s="133"/>
      <c r="M185" s="133"/>
      <c r="N185" s="133"/>
      <c r="O185" s="133"/>
      <c r="P185" s="133"/>
      <c r="Q185" s="133"/>
      <c r="R185" s="133"/>
      <c r="S185" s="134"/>
    </row>
    <row r="186" spans="1:19" ht="12.75" outlineLevel="1" x14ac:dyDescent="0.25">
      <c r="A186" s="11"/>
      <c r="B186" s="7"/>
      <c r="C186" s="7"/>
      <c r="D186" s="7"/>
      <c r="E186" s="7"/>
      <c r="F186" s="7"/>
      <c r="G186" s="7"/>
      <c r="H186" s="7"/>
      <c r="I186" s="7"/>
      <c r="J186" s="7"/>
      <c r="K186" s="7"/>
      <c r="L186" s="7"/>
      <c r="M186" s="7"/>
      <c r="N186" s="7"/>
      <c r="O186" s="7"/>
      <c r="P186" s="7"/>
      <c r="Q186" s="7"/>
      <c r="R186" s="7"/>
      <c r="S186" s="7"/>
    </row>
    <row r="187" spans="1:19" ht="12.75" outlineLevel="1" x14ac:dyDescent="0.25">
      <c r="A187" s="11"/>
      <c r="B187" s="135" t="s">
        <v>182</v>
      </c>
      <c r="C187" s="138" t="s">
        <v>155</v>
      </c>
      <c r="D187" s="139"/>
      <c r="E187" s="139"/>
      <c r="F187" s="139"/>
      <c r="G187" s="139"/>
      <c r="H187" s="140"/>
      <c r="I187" s="132"/>
      <c r="J187" s="133"/>
      <c r="K187" s="133"/>
      <c r="L187" s="133"/>
      <c r="M187" s="133"/>
      <c r="N187" s="133"/>
      <c r="O187" s="133"/>
      <c r="P187" s="133"/>
      <c r="Q187" s="133"/>
      <c r="R187" s="133"/>
      <c r="S187" s="134"/>
    </row>
    <row r="188" spans="1:19" ht="12.75" outlineLevel="1" x14ac:dyDescent="0.25">
      <c r="A188" s="11"/>
      <c r="B188" s="136"/>
      <c r="C188" s="138" t="s">
        <v>156</v>
      </c>
      <c r="D188" s="139"/>
      <c r="E188" s="139"/>
      <c r="F188" s="139"/>
      <c r="G188" s="139"/>
      <c r="H188" s="140"/>
      <c r="I188" s="132"/>
      <c r="J188" s="133"/>
      <c r="K188" s="133"/>
      <c r="L188" s="133"/>
      <c r="M188" s="133"/>
      <c r="N188" s="133"/>
      <c r="O188" s="133"/>
      <c r="P188" s="133"/>
      <c r="Q188" s="133"/>
      <c r="R188" s="133"/>
      <c r="S188" s="134"/>
    </row>
    <row r="189" spans="1:19" ht="12.75" outlineLevel="1" x14ac:dyDescent="0.25">
      <c r="A189" s="11"/>
      <c r="B189" s="136"/>
      <c r="C189" s="138" t="s">
        <v>157</v>
      </c>
      <c r="D189" s="139"/>
      <c r="E189" s="139"/>
      <c r="F189" s="139"/>
      <c r="G189" s="139"/>
      <c r="H189" s="140"/>
      <c r="I189" s="132"/>
      <c r="J189" s="133"/>
      <c r="K189" s="133"/>
      <c r="L189" s="133"/>
      <c r="M189" s="133"/>
      <c r="N189" s="133"/>
      <c r="O189" s="133"/>
      <c r="P189" s="133"/>
      <c r="Q189" s="133"/>
      <c r="R189" s="133"/>
      <c r="S189" s="134"/>
    </row>
    <row r="190" spans="1:19" ht="12.75" outlineLevel="1" x14ac:dyDescent="0.25">
      <c r="A190" s="11"/>
      <c r="B190" s="136"/>
      <c r="C190" s="138" t="s">
        <v>158</v>
      </c>
      <c r="D190" s="139"/>
      <c r="E190" s="139"/>
      <c r="F190" s="139"/>
      <c r="G190" s="139"/>
      <c r="H190" s="140"/>
      <c r="I190" s="132"/>
      <c r="J190" s="133"/>
      <c r="K190" s="133"/>
      <c r="L190" s="133"/>
      <c r="M190" s="133"/>
      <c r="N190" s="133"/>
      <c r="O190" s="133"/>
      <c r="P190" s="133"/>
      <c r="Q190" s="133"/>
      <c r="R190" s="133"/>
      <c r="S190" s="134"/>
    </row>
    <row r="191" spans="1:19" ht="28.5" customHeight="1" outlineLevel="1" x14ac:dyDescent="0.25">
      <c r="A191" s="11"/>
      <c r="B191" s="137"/>
      <c r="C191" s="141" t="s">
        <v>147</v>
      </c>
      <c r="D191" s="142"/>
      <c r="E191" s="142"/>
      <c r="F191" s="142"/>
      <c r="G191" s="142"/>
      <c r="H191" s="143"/>
      <c r="I191" s="132"/>
      <c r="J191" s="133"/>
      <c r="K191" s="133"/>
      <c r="L191" s="133"/>
      <c r="M191" s="133"/>
      <c r="N191" s="133"/>
      <c r="O191" s="133"/>
      <c r="P191" s="133"/>
      <c r="Q191" s="133"/>
      <c r="R191" s="133"/>
      <c r="S191" s="134"/>
    </row>
    <row r="192" spans="1:19" ht="12.75" outlineLevel="1" x14ac:dyDescent="0.25">
      <c r="A192" s="11"/>
      <c r="B192" s="7"/>
      <c r="C192" s="7"/>
      <c r="D192" s="7"/>
      <c r="E192" s="7"/>
      <c r="F192" s="7"/>
      <c r="G192" s="7"/>
      <c r="H192" s="7"/>
      <c r="I192" s="7"/>
      <c r="J192" s="7"/>
      <c r="K192" s="7"/>
      <c r="L192" s="7"/>
      <c r="M192" s="7"/>
      <c r="N192" s="7"/>
      <c r="O192" s="7"/>
      <c r="P192" s="7"/>
      <c r="Q192" s="7"/>
      <c r="R192" s="7"/>
      <c r="S192" s="7"/>
    </row>
    <row r="193" spans="1:19" ht="12.75" outlineLevel="1" x14ac:dyDescent="0.25">
      <c r="A193" s="11"/>
      <c r="B193" s="135" t="s">
        <v>183</v>
      </c>
      <c r="C193" s="138" t="s">
        <v>155</v>
      </c>
      <c r="D193" s="139"/>
      <c r="E193" s="139"/>
      <c r="F193" s="139"/>
      <c r="G193" s="139"/>
      <c r="H193" s="140"/>
      <c r="I193" s="132"/>
      <c r="J193" s="133"/>
      <c r="K193" s="133"/>
      <c r="L193" s="133"/>
      <c r="M193" s="133"/>
      <c r="N193" s="133"/>
      <c r="O193" s="133"/>
      <c r="P193" s="133"/>
      <c r="Q193" s="133"/>
      <c r="R193" s="133"/>
      <c r="S193" s="134"/>
    </row>
    <row r="194" spans="1:19" ht="12.75" outlineLevel="1" x14ac:dyDescent="0.25">
      <c r="A194" s="11"/>
      <c r="B194" s="136"/>
      <c r="C194" s="138" t="s">
        <v>156</v>
      </c>
      <c r="D194" s="139"/>
      <c r="E194" s="139"/>
      <c r="F194" s="139"/>
      <c r="G194" s="139"/>
      <c r="H194" s="140"/>
      <c r="I194" s="132"/>
      <c r="J194" s="133"/>
      <c r="K194" s="133"/>
      <c r="L194" s="133"/>
      <c r="M194" s="133"/>
      <c r="N194" s="133"/>
      <c r="O194" s="133"/>
      <c r="P194" s="133"/>
      <c r="Q194" s="133"/>
      <c r="R194" s="133"/>
      <c r="S194" s="134"/>
    </row>
    <row r="195" spans="1:19" ht="12.75" outlineLevel="1" x14ac:dyDescent="0.25">
      <c r="A195" s="11"/>
      <c r="B195" s="136"/>
      <c r="C195" s="138" t="s">
        <v>157</v>
      </c>
      <c r="D195" s="139"/>
      <c r="E195" s="139"/>
      <c r="F195" s="139"/>
      <c r="G195" s="139"/>
      <c r="H195" s="140"/>
      <c r="I195" s="132"/>
      <c r="J195" s="133"/>
      <c r="K195" s="133"/>
      <c r="L195" s="133"/>
      <c r="M195" s="133"/>
      <c r="N195" s="133"/>
      <c r="O195" s="133"/>
      <c r="P195" s="133"/>
      <c r="Q195" s="133"/>
      <c r="R195" s="133"/>
      <c r="S195" s="134"/>
    </row>
    <row r="196" spans="1:19" ht="12.75" outlineLevel="1" x14ac:dyDescent="0.25">
      <c r="A196" s="11"/>
      <c r="B196" s="136"/>
      <c r="C196" s="138" t="s">
        <v>158</v>
      </c>
      <c r="D196" s="139"/>
      <c r="E196" s="139"/>
      <c r="F196" s="139"/>
      <c r="G196" s="139"/>
      <c r="H196" s="140"/>
      <c r="I196" s="132"/>
      <c r="J196" s="133"/>
      <c r="K196" s="133"/>
      <c r="L196" s="133"/>
      <c r="M196" s="133"/>
      <c r="N196" s="133"/>
      <c r="O196" s="133"/>
      <c r="P196" s="133"/>
      <c r="Q196" s="133"/>
      <c r="R196" s="133"/>
      <c r="S196" s="134"/>
    </row>
    <row r="197" spans="1:19" ht="28.5" customHeight="1" outlineLevel="1" x14ac:dyDescent="0.25">
      <c r="A197" s="11"/>
      <c r="B197" s="137"/>
      <c r="C197" s="141" t="s">
        <v>147</v>
      </c>
      <c r="D197" s="142"/>
      <c r="E197" s="142"/>
      <c r="F197" s="142"/>
      <c r="G197" s="142"/>
      <c r="H197" s="143"/>
      <c r="I197" s="132"/>
      <c r="J197" s="133"/>
      <c r="K197" s="133"/>
      <c r="L197" s="133"/>
      <c r="M197" s="133"/>
      <c r="N197" s="133"/>
      <c r="O197" s="133"/>
      <c r="P197" s="133"/>
      <c r="Q197" s="133"/>
      <c r="R197" s="133"/>
      <c r="S197" s="134"/>
    </row>
    <row r="198" spans="1:19" ht="12.75" outlineLevel="1" x14ac:dyDescent="0.25">
      <c r="A198" s="11"/>
      <c r="B198" s="7"/>
      <c r="C198" s="7"/>
      <c r="D198" s="7"/>
      <c r="E198" s="7"/>
      <c r="F198" s="7"/>
      <c r="G198" s="7"/>
      <c r="H198" s="7"/>
      <c r="I198" s="7"/>
      <c r="J198" s="7"/>
      <c r="K198" s="7"/>
      <c r="L198" s="7"/>
      <c r="M198" s="7"/>
      <c r="N198" s="7"/>
      <c r="O198" s="7"/>
      <c r="P198" s="7"/>
      <c r="Q198" s="7"/>
      <c r="R198" s="7"/>
      <c r="S198" s="7"/>
    </row>
    <row r="199" spans="1:19" ht="12.75" outlineLevel="1" x14ac:dyDescent="0.25">
      <c r="A199" s="11"/>
      <c r="B199" s="135" t="s">
        <v>184</v>
      </c>
      <c r="C199" s="138" t="s">
        <v>155</v>
      </c>
      <c r="D199" s="139"/>
      <c r="E199" s="139"/>
      <c r="F199" s="139"/>
      <c r="G199" s="139"/>
      <c r="H199" s="140"/>
      <c r="I199" s="132"/>
      <c r="J199" s="133"/>
      <c r="K199" s="133"/>
      <c r="L199" s="133"/>
      <c r="M199" s="133"/>
      <c r="N199" s="133"/>
      <c r="O199" s="133"/>
      <c r="P199" s="133"/>
      <c r="Q199" s="133"/>
      <c r="R199" s="133"/>
      <c r="S199" s="134"/>
    </row>
    <row r="200" spans="1:19" ht="12.75" outlineLevel="1" x14ac:dyDescent="0.25">
      <c r="A200" s="11"/>
      <c r="B200" s="136"/>
      <c r="C200" s="138" t="s">
        <v>156</v>
      </c>
      <c r="D200" s="139"/>
      <c r="E200" s="139"/>
      <c r="F200" s="139"/>
      <c r="G200" s="139"/>
      <c r="H200" s="140"/>
      <c r="I200" s="132"/>
      <c r="J200" s="133"/>
      <c r="K200" s="133"/>
      <c r="L200" s="133"/>
      <c r="M200" s="133"/>
      <c r="N200" s="133"/>
      <c r="O200" s="133"/>
      <c r="P200" s="133"/>
      <c r="Q200" s="133"/>
      <c r="R200" s="133"/>
      <c r="S200" s="134"/>
    </row>
    <row r="201" spans="1:19" ht="12.75" outlineLevel="1" x14ac:dyDescent="0.25">
      <c r="A201" s="11"/>
      <c r="B201" s="136"/>
      <c r="C201" s="138" t="s">
        <v>157</v>
      </c>
      <c r="D201" s="139"/>
      <c r="E201" s="139"/>
      <c r="F201" s="139"/>
      <c r="G201" s="139"/>
      <c r="H201" s="140"/>
      <c r="I201" s="132"/>
      <c r="J201" s="133"/>
      <c r="K201" s="133"/>
      <c r="L201" s="133"/>
      <c r="M201" s="133"/>
      <c r="N201" s="133"/>
      <c r="O201" s="133"/>
      <c r="P201" s="133"/>
      <c r="Q201" s="133"/>
      <c r="R201" s="133"/>
      <c r="S201" s="134"/>
    </row>
    <row r="202" spans="1:19" ht="12.75" outlineLevel="1" x14ac:dyDescent="0.25">
      <c r="A202" s="11"/>
      <c r="B202" s="136"/>
      <c r="C202" s="138" t="s">
        <v>158</v>
      </c>
      <c r="D202" s="139"/>
      <c r="E202" s="139"/>
      <c r="F202" s="139"/>
      <c r="G202" s="139"/>
      <c r="H202" s="140"/>
      <c r="I202" s="132"/>
      <c r="J202" s="133"/>
      <c r="K202" s="133"/>
      <c r="L202" s="133"/>
      <c r="M202" s="133"/>
      <c r="N202" s="133"/>
      <c r="O202" s="133"/>
      <c r="P202" s="133"/>
      <c r="Q202" s="133"/>
      <c r="R202" s="133"/>
      <c r="S202" s="134"/>
    </row>
    <row r="203" spans="1:19" ht="28.5" customHeight="1" outlineLevel="1" x14ac:dyDescent="0.25">
      <c r="A203" s="11"/>
      <c r="B203" s="137"/>
      <c r="C203" s="141" t="s">
        <v>147</v>
      </c>
      <c r="D203" s="142"/>
      <c r="E203" s="142"/>
      <c r="F203" s="142"/>
      <c r="G203" s="142"/>
      <c r="H203" s="143"/>
      <c r="I203" s="132"/>
      <c r="J203" s="133"/>
      <c r="K203" s="133"/>
      <c r="L203" s="133"/>
      <c r="M203" s="133"/>
      <c r="N203" s="133"/>
      <c r="O203" s="133"/>
      <c r="P203" s="133"/>
      <c r="Q203" s="133"/>
      <c r="R203" s="133"/>
      <c r="S203" s="134"/>
    </row>
    <row r="204" spans="1:19" ht="12.75" x14ac:dyDescent="0.25">
      <c r="A204" s="11"/>
      <c r="B204" s="7"/>
      <c r="C204" s="7"/>
      <c r="D204" s="7"/>
      <c r="E204" s="7"/>
      <c r="F204" s="7"/>
      <c r="G204" s="7"/>
      <c r="H204" s="7"/>
      <c r="I204" s="7"/>
      <c r="J204" s="7"/>
      <c r="K204" s="7"/>
      <c r="L204" s="7"/>
      <c r="M204" s="7"/>
      <c r="N204" s="7"/>
      <c r="O204" s="7"/>
      <c r="P204" s="7"/>
      <c r="Q204" s="7"/>
      <c r="R204" s="7"/>
      <c r="S204" s="7"/>
    </row>
    <row r="205" spans="1:19" ht="5.25" hidden="1" customHeight="1" outlineLevel="1" x14ac:dyDescent="0.25">
      <c r="A205" s="11"/>
      <c r="B205" s="78" t="s">
        <v>304</v>
      </c>
      <c r="C205" s="78"/>
      <c r="D205" s="78"/>
      <c r="E205" s="78"/>
      <c r="F205" s="78"/>
      <c r="G205" s="78"/>
      <c r="H205" s="78"/>
      <c r="I205" s="144">
        <v>0</v>
      </c>
      <c r="J205" s="144"/>
      <c r="K205" s="144"/>
      <c r="L205" s="144"/>
      <c r="M205" s="144"/>
      <c r="N205" s="144"/>
      <c r="O205" s="144"/>
      <c r="P205" s="144"/>
      <c r="Q205" s="144"/>
      <c r="R205" s="144"/>
      <c r="S205" s="144"/>
    </row>
    <row r="206" spans="1:19" ht="5.25" hidden="1" customHeight="1" outlineLevel="1" x14ac:dyDescent="0.25">
      <c r="A206" s="11"/>
      <c r="B206" s="78"/>
      <c r="C206" s="78"/>
      <c r="D206" s="78"/>
      <c r="E206" s="78"/>
      <c r="F206" s="78"/>
      <c r="G206" s="78"/>
      <c r="H206" s="78"/>
      <c r="I206" s="144"/>
      <c r="J206" s="144"/>
      <c r="K206" s="144"/>
      <c r="L206" s="144"/>
      <c r="M206" s="144"/>
      <c r="N206" s="144"/>
      <c r="O206" s="144"/>
      <c r="P206" s="144"/>
      <c r="Q206" s="144"/>
      <c r="R206" s="144"/>
      <c r="S206" s="144"/>
    </row>
    <row r="207" spans="1:19" ht="5.25" hidden="1" customHeight="1" outlineLevel="1" x14ac:dyDescent="0.25">
      <c r="A207" s="11"/>
      <c r="B207" s="78"/>
      <c r="C207" s="78"/>
      <c r="D207" s="78"/>
      <c r="E207" s="78"/>
      <c r="F207" s="78"/>
      <c r="G207" s="78"/>
      <c r="H207" s="78"/>
      <c r="I207" s="144"/>
      <c r="J207" s="144"/>
      <c r="K207" s="144"/>
      <c r="L207" s="144"/>
      <c r="M207" s="144"/>
      <c r="N207" s="144"/>
      <c r="O207" s="144"/>
      <c r="P207" s="144"/>
      <c r="Q207" s="144"/>
      <c r="R207" s="144"/>
      <c r="S207" s="144"/>
    </row>
    <row r="208" spans="1:19" ht="5.25" hidden="1" customHeight="1" outlineLevel="1" x14ac:dyDescent="0.25">
      <c r="A208" s="11"/>
      <c r="B208" s="78"/>
      <c r="C208" s="78"/>
      <c r="D208" s="78"/>
      <c r="E208" s="78"/>
      <c r="F208" s="78"/>
      <c r="G208" s="78"/>
      <c r="H208" s="78"/>
      <c r="I208" s="144"/>
      <c r="J208" s="144"/>
      <c r="K208" s="144"/>
      <c r="L208" s="144"/>
      <c r="M208" s="144"/>
      <c r="N208" s="144"/>
      <c r="O208" s="144"/>
      <c r="P208" s="144"/>
      <c r="Q208" s="144"/>
      <c r="R208" s="144"/>
      <c r="S208" s="144"/>
    </row>
    <row r="209" spans="1:19" ht="6" hidden="1" customHeight="1" outlineLevel="1" x14ac:dyDescent="0.25">
      <c r="A209" s="11"/>
      <c r="B209" s="7"/>
      <c r="C209" s="7"/>
      <c r="D209" s="7"/>
      <c r="E209" s="7"/>
      <c r="F209" s="7"/>
      <c r="G209" s="7"/>
      <c r="H209" s="7"/>
      <c r="I209" s="7"/>
      <c r="J209" s="7"/>
      <c r="K209" s="7"/>
      <c r="L209" s="7"/>
      <c r="M209" s="7"/>
      <c r="N209" s="7"/>
      <c r="O209" s="7"/>
      <c r="P209" s="7"/>
      <c r="Q209" s="7"/>
      <c r="R209" s="7"/>
      <c r="S209" s="7"/>
    </row>
    <row r="210" spans="1:19" ht="13.5" customHeight="1" collapsed="1" x14ac:dyDescent="0.25">
      <c r="A210" s="11"/>
      <c r="B210" s="45"/>
      <c r="C210" s="45"/>
      <c r="D210" s="45"/>
      <c r="E210" s="45"/>
      <c r="F210" s="45"/>
      <c r="G210" s="45"/>
      <c r="H210" s="45"/>
      <c r="I210" s="45"/>
      <c r="J210" s="20"/>
      <c r="K210" s="20"/>
      <c r="L210" s="45"/>
      <c r="M210" s="45"/>
      <c r="N210" s="45"/>
      <c r="O210" s="45"/>
      <c r="P210" s="21"/>
      <c r="Q210" s="21"/>
      <c r="R210" s="21"/>
      <c r="S210" s="21"/>
    </row>
    <row r="211" spans="1:19" ht="4.5" customHeight="1" x14ac:dyDescent="0.25">
      <c r="A211" s="11"/>
      <c r="B211" s="11"/>
      <c r="C211" s="30"/>
      <c r="D211" s="30"/>
      <c r="E211" s="30"/>
      <c r="F211" s="30"/>
      <c r="G211" s="30"/>
      <c r="H211" s="30"/>
      <c r="I211" s="30"/>
      <c r="J211" s="30"/>
      <c r="K211" s="30"/>
      <c r="L211" s="30"/>
      <c r="M211" s="30"/>
      <c r="N211" s="30"/>
      <c r="O211" s="30"/>
      <c r="P211" s="30"/>
      <c r="Q211" s="30"/>
      <c r="R211" s="30"/>
      <c r="S211" s="11"/>
    </row>
    <row r="212" spans="1:19" ht="23.25" customHeight="1" outlineLevel="1" x14ac:dyDescent="0.25">
      <c r="A212" s="11"/>
      <c r="B212" s="150" t="s">
        <v>276</v>
      </c>
      <c r="C212" s="151"/>
      <c r="D212" s="151"/>
      <c r="E212" s="151"/>
      <c r="F212" s="151"/>
      <c r="G212" s="151"/>
      <c r="H212" s="151"/>
      <c r="I212" s="151"/>
      <c r="J212" s="151"/>
      <c r="K212" s="151"/>
      <c r="L212" s="151"/>
      <c r="M212" s="151"/>
      <c r="N212" s="151"/>
      <c r="O212" s="151"/>
      <c r="P212" s="151"/>
      <c r="Q212" s="151"/>
      <c r="R212" s="151"/>
      <c r="S212" s="151"/>
    </row>
    <row r="213" spans="1:19" ht="23.25" customHeight="1" outlineLevel="1" x14ac:dyDescent="0.25">
      <c r="A213" s="11"/>
      <c r="B213" s="152" t="s">
        <v>253</v>
      </c>
      <c r="C213" s="153"/>
      <c r="D213" s="153"/>
      <c r="E213" s="153"/>
      <c r="F213" s="153"/>
      <c r="G213" s="153"/>
      <c r="H213" s="153"/>
      <c r="I213" s="153"/>
      <c r="J213" s="153"/>
      <c r="K213" s="153"/>
      <c r="L213" s="153"/>
      <c r="M213" s="153"/>
      <c r="N213" s="153"/>
      <c r="O213" s="153"/>
      <c r="P213" s="153"/>
      <c r="Q213" s="153"/>
      <c r="R213" s="153"/>
      <c r="S213" s="154"/>
    </row>
    <row r="214" spans="1:19" ht="30" customHeight="1" outlineLevel="1" x14ac:dyDescent="0.25">
      <c r="A214" s="11"/>
      <c r="B214" s="78" t="s">
        <v>279</v>
      </c>
      <c r="C214" s="78"/>
      <c r="D214" s="78"/>
      <c r="E214" s="78"/>
      <c r="F214" s="145"/>
      <c r="G214" s="145"/>
      <c r="H214" s="145"/>
      <c r="I214" s="145"/>
      <c r="J214" s="145"/>
      <c r="K214" s="145"/>
      <c r="L214" s="145"/>
      <c r="M214" s="145"/>
      <c r="N214" s="145"/>
      <c r="O214" s="145"/>
      <c r="P214" s="145"/>
      <c r="Q214" s="145"/>
      <c r="R214" s="145"/>
      <c r="S214" s="145"/>
    </row>
    <row r="215" spans="1:19" ht="39" customHeight="1" outlineLevel="1" x14ac:dyDescent="0.25">
      <c r="A215" s="11"/>
      <c r="B215" s="146"/>
      <c r="C215" s="146"/>
      <c r="D215" s="146"/>
      <c r="E215" s="146"/>
      <c r="F215" s="147" t="s">
        <v>303</v>
      </c>
      <c r="G215" s="147"/>
      <c r="H215" s="147"/>
      <c r="I215" s="146"/>
      <c r="J215" s="146"/>
      <c r="K215" s="147" t="s">
        <v>251</v>
      </c>
      <c r="L215" s="147"/>
      <c r="M215" s="148"/>
      <c r="N215" s="148"/>
      <c r="O215" s="147" t="s">
        <v>252</v>
      </c>
      <c r="P215" s="147"/>
      <c r="Q215" s="147"/>
      <c r="R215" s="149"/>
      <c r="S215" s="149"/>
    </row>
    <row r="216" spans="1:19" ht="39" customHeight="1" outlineLevel="1" x14ac:dyDescent="0.25">
      <c r="A216" s="11"/>
      <c r="B216" s="146"/>
      <c r="C216" s="146"/>
      <c r="D216" s="146"/>
      <c r="E216" s="146"/>
      <c r="F216" s="147" t="s">
        <v>303</v>
      </c>
      <c r="G216" s="147"/>
      <c r="H216" s="147"/>
      <c r="I216" s="146"/>
      <c r="J216" s="146"/>
      <c r="K216" s="147" t="s">
        <v>251</v>
      </c>
      <c r="L216" s="147"/>
      <c r="M216" s="148">
        <v>0</v>
      </c>
      <c r="N216" s="148"/>
      <c r="O216" s="147" t="s">
        <v>252</v>
      </c>
      <c r="P216" s="147"/>
      <c r="Q216" s="147"/>
      <c r="R216" s="149"/>
      <c r="S216" s="149"/>
    </row>
    <row r="217" spans="1:19" ht="39" customHeight="1" outlineLevel="1" x14ac:dyDescent="0.25">
      <c r="A217" s="11"/>
      <c r="B217" s="146"/>
      <c r="C217" s="146"/>
      <c r="D217" s="146"/>
      <c r="E217" s="146"/>
      <c r="F217" s="147" t="s">
        <v>303</v>
      </c>
      <c r="G217" s="147"/>
      <c r="H217" s="147"/>
      <c r="I217" s="146"/>
      <c r="J217" s="146"/>
      <c r="K217" s="147" t="s">
        <v>251</v>
      </c>
      <c r="L217" s="147"/>
      <c r="M217" s="148">
        <v>0</v>
      </c>
      <c r="N217" s="148"/>
      <c r="O217" s="147" t="s">
        <v>252</v>
      </c>
      <c r="P217" s="147"/>
      <c r="Q217" s="147"/>
      <c r="R217" s="149"/>
      <c r="S217" s="149"/>
    </row>
    <row r="218" spans="1:19" ht="39" customHeight="1" outlineLevel="1" x14ac:dyDescent="0.25">
      <c r="A218" s="11"/>
      <c r="B218" s="146"/>
      <c r="C218" s="146"/>
      <c r="D218" s="146"/>
      <c r="E218" s="146"/>
      <c r="F218" s="147" t="s">
        <v>303</v>
      </c>
      <c r="G218" s="147"/>
      <c r="H218" s="147"/>
      <c r="I218" s="146"/>
      <c r="J218" s="146"/>
      <c r="K218" s="147" t="s">
        <v>251</v>
      </c>
      <c r="L218" s="147"/>
      <c r="M218" s="148"/>
      <c r="N218" s="148"/>
      <c r="O218" s="147" t="s">
        <v>252</v>
      </c>
      <c r="P218" s="147"/>
      <c r="Q218" s="147"/>
      <c r="R218" s="149"/>
      <c r="S218" s="149"/>
    </row>
    <row r="219" spans="1:19" s="46" customFormat="1" ht="6" customHeight="1" outlineLevel="1" x14ac:dyDescent="0.25">
      <c r="A219" s="47"/>
      <c r="I219" s="156">
        <f>SUM(I215:J218)</f>
        <v>0</v>
      </c>
      <c r="J219" s="156"/>
      <c r="R219" s="155">
        <f>SUMPRODUCT(I215:J218*R215:R218)</f>
        <v>0</v>
      </c>
      <c r="S219" s="155"/>
    </row>
    <row r="220" spans="1:19" ht="39" customHeight="1" outlineLevel="1" x14ac:dyDescent="0.25">
      <c r="A220" s="11"/>
      <c r="B220" s="112" t="s">
        <v>284</v>
      </c>
      <c r="C220" s="112"/>
      <c r="D220" s="112"/>
      <c r="E220" s="112"/>
      <c r="F220" s="112"/>
      <c r="G220" s="112"/>
      <c r="H220" s="112"/>
      <c r="I220" s="112"/>
      <c r="J220" s="112"/>
      <c r="K220" s="112"/>
      <c r="L220" s="112"/>
      <c r="M220" s="112"/>
      <c r="N220" s="112"/>
      <c r="O220" s="112"/>
      <c r="P220" s="112"/>
      <c r="Q220" s="112"/>
      <c r="R220" s="112"/>
      <c r="S220" s="112"/>
    </row>
    <row r="221" spans="1:19" ht="39" customHeight="1" outlineLevel="1" x14ac:dyDescent="0.25">
      <c r="A221" s="11"/>
      <c r="B221" s="94" t="s">
        <v>170</v>
      </c>
      <c r="C221" s="87"/>
      <c r="D221" s="88"/>
      <c r="E221" s="157" t="s">
        <v>207</v>
      </c>
      <c r="F221" s="157"/>
      <c r="G221" s="157" t="s">
        <v>208</v>
      </c>
      <c r="H221" s="157"/>
      <c r="I221" s="157" t="s">
        <v>209</v>
      </c>
      <c r="J221" s="157"/>
      <c r="K221" s="157" t="s">
        <v>210</v>
      </c>
      <c r="L221" s="157"/>
      <c r="M221" s="157" t="s">
        <v>211</v>
      </c>
      <c r="N221" s="157"/>
      <c r="O221" s="94" t="s">
        <v>212</v>
      </c>
      <c r="P221" s="88"/>
      <c r="Q221" s="73" t="s">
        <v>247</v>
      </c>
      <c r="R221" s="87"/>
      <c r="S221" s="88"/>
    </row>
    <row r="222" spans="1:19" ht="39" customHeight="1" outlineLevel="1" x14ac:dyDescent="0.25">
      <c r="A222" s="11"/>
      <c r="B222" s="78" t="s">
        <v>154</v>
      </c>
      <c r="C222" s="78"/>
      <c r="D222" s="78"/>
      <c r="E222" s="158"/>
      <c r="F222" s="159"/>
      <c r="G222" s="158"/>
      <c r="H222" s="159"/>
      <c r="I222" s="158"/>
      <c r="J222" s="159"/>
      <c r="K222" s="158"/>
      <c r="L222" s="159"/>
      <c r="M222" s="158"/>
      <c r="N222" s="159"/>
      <c r="O222" s="158"/>
      <c r="P222" s="159"/>
      <c r="Q222" s="160">
        <f>SUM(E222:P222)</f>
        <v>0</v>
      </c>
      <c r="R222" s="160"/>
      <c r="S222" s="160"/>
    </row>
    <row r="223" spans="1:19" ht="4.5" customHeight="1" outlineLevel="1" x14ac:dyDescent="0.25">
      <c r="A223" s="11"/>
    </row>
    <row r="224" spans="1:19" ht="47.25" customHeight="1" outlineLevel="1" x14ac:dyDescent="0.25">
      <c r="A224" s="11"/>
      <c r="B224" s="131" t="s">
        <v>302</v>
      </c>
      <c r="C224" s="161"/>
      <c r="D224" s="161"/>
      <c r="E224" s="161"/>
      <c r="F224" s="161"/>
      <c r="G224" s="161"/>
      <c r="H224" s="161"/>
      <c r="I224" s="161"/>
      <c r="J224" s="161"/>
      <c r="K224" s="161"/>
      <c r="L224" s="161"/>
      <c r="M224" s="161"/>
      <c r="N224" s="161"/>
      <c r="O224" s="161"/>
      <c r="P224" s="161"/>
      <c r="Q224" s="161"/>
      <c r="R224" s="161"/>
      <c r="S224" s="161"/>
    </row>
    <row r="225" spans="1:19" ht="34.5" customHeight="1" outlineLevel="1" x14ac:dyDescent="0.25">
      <c r="A225" s="11"/>
      <c r="B225" s="78" t="s">
        <v>149</v>
      </c>
      <c r="C225" s="78"/>
      <c r="D225" s="78"/>
      <c r="E225" s="78"/>
      <c r="F225" s="78"/>
      <c r="G225" s="78"/>
      <c r="H225" s="78"/>
      <c r="I225" s="78"/>
      <c r="J225" s="78"/>
      <c r="K225" s="31"/>
      <c r="L225" s="157" t="s">
        <v>277</v>
      </c>
      <c r="M225" s="162"/>
      <c r="N225" s="162"/>
      <c r="O225" s="162"/>
      <c r="P225" s="162"/>
      <c r="Q225" s="162"/>
      <c r="R225" s="162"/>
      <c r="S225" s="162"/>
    </row>
    <row r="226" spans="1:19" ht="35.25" customHeight="1" outlineLevel="1" x14ac:dyDescent="0.25">
      <c r="A226" s="11"/>
      <c r="B226" s="43" t="s">
        <v>169</v>
      </c>
      <c r="C226" s="73" t="s">
        <v>168</v>
      </c>
      <c r="D226" s="74"/>
      <c r="E226" s="74"/>
      <c r="F226" s="74"/>
      <c r="G226" s="74"/>
      <c r="H226" s="163"/>
      <c r="I226" s="94" t="s">
        <v>91</v>
      </c>
      <c r="J226" s="88"/>
      <c r="L226" s="164" t="s">
        <v>150</v>
      </c>
      <c r="M226" s="165"/>
      <c r="N226" s="73" t="s">
        <v>278</v>
      </c>
      <c r="O226" s="74"/>
      <c r="P226" s="74"/>
      <c r="Q226" s="74"/>
      <c r="R226" s="163"/>
      <c r="S226" s="33" t="s">
        <v>91</v>
      </c>
    </row>
    <row r="227" spans="1:19" ht="35.25" customHeight="1" outlineLevel="1" x14ac:dyDescent="0.25">
      <c r="A227" s="11"/>
      <c r="B227" s="166" t="s">
        <v>151</v>
      </c>
      <c r="C227" s="168">
        <f>B215</f>
        <v>0</v>
      </c>
      <c r="D227" s="169"/>
      <c r="E227" s="170" t="s">
        <v>254</v>
      </c>
      <c r="F227" s="171"/>
      <c r="G227" s="171"/>
      <c r="H227" s="172"/>
      <c r="I227" s="173"/>
      <c r="J227" s="174"/>
      <c r="L227" s="175" t="s">
        <v>151</v>
      </c>
      <c r="M227" s="176"/>
      <c r="N227" s="168">
        <f>B215</f>
        <v>0</v>
      </c>
      <c r="O227" s="169"/>
      <c r="P227" s="181"/>
      <c r="Q227" s="181"/>
      <c r="R227" s="182"/>
      <c r="S227" s="49">
        <v>0</v>
      </c>
    </row>
    <row r="228" spans="1:19" ht="35.25" customHeight="1" outlineLevel="1" x14ac:dyDescent="0.25">
      <c r="A228" s="11"/>
      <c r="B228" s="167"/>
      <c r="C228" s="168">
        <f>B216</f>
        <v>0</v>
      </c>
      <c r="D228" s="169"/>
      <c r="E228" s="170" t="s">
        <v>254</v>
      </c>
      <c r="F228" s="171"/>
      <c r="G228" s="171"/>
      <c r="H228" s="172"/>
      <c r="I228" s="173"/>
      <c r="J228" s="174"/>
      <c r="L228" s="177"/>
      <c r="M228" s="178"/>
      <c r="N228" s="168">
        <f>B216</f>
        <v>0</v>
      </c>
      <c r="O228" s="169"/>
      <c r="P228" s="181"/>
      <c r="Q228" s="181"/>
      <c r="R228" s="182"/>
      <c r="S228" s="49">
        <v>0</v>
      </c>
    </row>
    <row r="229" spans="1:19" ht="35.25" customHeight="1" outlineLevel="1" x14ac:dyDescent="0.25">
      <c r="A229" s="11"/>
      <c r="B229" s="167"/>
      <c r="C229" s="168">
        <f>B217</f>
        <v>0</v>
      </c>
      <c r="D229" s="169"/>
      <c r="E229" s="170" t="s">
        <v>254</v>
      </c>
      <c r="F229" s="171"/>
      <c r="G229" s="171"/>
      <c r="H229" s="172"/>
      <c r="I229" s="173">
        <v>0</v>
      </c>
      <c r="J229" s="174"/>
      <c r="L229" s="177"/>
      <c r="M229" s="178"/>
      <c r="N229" s="168">
        <f>B217</f>
        <v>0</v>
      </c>
      <c r="O229" s="169"/>
      <c r="P229" s="181"/>
      <c r="Q229" s="181"/>
      <c r="R229" s="182"/>
      <c r="S229" s="49">
        <v>0</v>
      </c>
    </row>
    <row r="230" spans="1:19" ht="35.25" customHeight="1" outlineLevel="1" x14ac:dyDescent="0.25">
      <c r="A230" s="11"/>
      <c r="B230" s="157"/>
      <c r="C230" s="168">
        <f>B218</f>
        <v>0</v>
      </c>
      <c r="D230" s="169"/>
      <c r="E230" s="170" t="s">
        <v>254</v>
      </c>
      <c r="F230" s="171"/>
      <c r="G230" s="171"/>
      <c r="H230" s="172"/>
      <c r="I230" s="173">
        <v>0</v>
      </c>
      <c r="J230" s="174"/>
      <c r="L230" s="179"/>
      <c r="M230" s="180"/>
      <c r="N230" s="168">
        <f>B218</f>
        <v>0</v>
      </c>
      <c r="O230" s="169"/>
      <c r="P230" s="181"/>
      <c r="Q230" s="181"/>
      <c r="R230" s="182"/>
      <c r="S230" s="49">
        <v>0</v>
      </c>
    </row>
    <row r="231" spans="1:19" ht="46.5" customHeight="1" outlineLevel="1" x14ac:dyDescent="0.25">
      <c r="A231" s="11"/>
      <c r="B231" s="42" t="s">
        <v>167</v>
      </c>
      <c r="C231" s="183" t="s">
        <v>193</v>
      </c>
      <c r="D231" s="184"/>
      <c r="E231" s="184"/>
      <c r="F231" s="184"/>
      <c r="G231" s="184"/>
      <c r="H231" s="185"/>
      <c r="I231" s="173">
        <v>0</v>
      </c>
      <c r="J231" s="174"/>
      <c r="L231" s="78" t="s">
        <v>167</v>
      </c>
      <c r="M231" s="78"/>
      <c r="N231" s="186"/>
      <c r="O231" s="187"/>
      <c r="P231" s="187"/>
      <c r="Q231" s="187"/>
      <c r="R231" s="188"/>
      <c r="S231" s="49">
        <v>0</v>
      </c>
    </row>
    <row r="232" spans="1:19" ht="62.25" customHeight="1" outlineLevel="1" x14ac:dyDescent="0.25">
      <c r="A232" s="11"/>
      <c r="B232" s="42" t="s">
        <v>294</v>
      </c>
      <c r="C232" s="183" t="s">
        <v>192</v>
      </c>
      <c r="D232" s="184"/>
      <c r="E232" s="184"/>
      <c r="F232" s="184"/>
      <c r="G232" s="184"/>
      <c r="H232" s="185"/>
      <c r="I232" s="173">
        <v>0</v>
      </c>
      <c r="J232" s="174"/>
      <c r="L232" s="78" t="s">
        <v>294</v>
      </c>
      <c r="M232" s="78"/>
      <c r="N232" s="186"/>
      <c r="O232" s="187"/>
      <c r="P232" s="187"/>
      <c r="Q232" s="187"/>
      <c r="R232" s="188"/>
      <c r="S232" s="49">
        <v>0</v>
      </c>
    </row>
    <row r="233" spans="1:19" ht="35.25" customHeight="1" outlineLevel="1" x14ac:dyDescent="0.25">
      <c r="A233" s="11"/>
      <c r="B233" s="42" t="s">
        <v>215</v>
      </c>
      <c r="C233" s="183" t="s">
        <v>301</v>
      </c>
      <c r="D233" s="184"/>
      <c r="E233" s="184"/>
      <c r="F233" s="184"/>
      <c r="G233" s="184"/>
      <c r="H233" s="185"/>
      <c r="I233" s="173">
        <v>0</v>
      </c>
      <c r="J233" s="174"/>
      <c r="L233" s="78" t="s">
        <v>215</v>
      </c>
      <c r="M233" s="78"/>
      <c r="N233" s="186"/>
      <c r="O233" s="187"/>
      <c r="P233" s="187"/>
      <c r="Q233" s="187"/>
      <c r="R233" s="188"/>
      <c r="S233" s="49">
        <f>I233</f>
        <v>0</v>
      </c>
    </row>
    <row r="234" spans="1:19" ht="35.25" customHeight="1" outlineLevel="1" x14ac:dyDescent="0.25">
      <c r="A234" s="11"/>
      <c r="B234" s="42" t="s">
        <v>93</v>
      </c>
      <c r="C234" s="183" t="s">
        <v>300</v>
      </c>
      <c r="D234" s="184"/>
      <c r="E234" s="184"/>
      <c r="F234" s="184"/>
      <c r="G234" s="184"/>
      <c r="H234" s="185"/>
      <c r="I234" s="173">
        <v>0</v>
      </c>
      <c r="J234" s="174"/>
      <c r="L234" s="78" t="s">
        <v>93</v>
      </c>
      <c r="M234" s="78"/>
      <c r="N234" s="186"/>
      <c r="O234" s="187"/>
      <c r="P234" s="187"/>
      <c r="Q234" s="187"/>
      <c r="R234" s="188"/>
      <c r="S234" s="49">
        <f>I234</f>
        <v>0</v>
      </c>
    </row>
    <row r="235" spans="1:19" ht="35.25" customHeight="1" outlineLevel="1" x14ac:dyDescent="0.25">
      <c r="A235" s="31"/>
      <c r="B235" s="42" t="s">
        <v>152</v>
      </c>
      <c r="C235" s="183" t="s">
        <v>94</v>
      </c>
      <c r="D235" s="184"/>
      <c r="E235" s="184"/>
      <c r="F235" s="184"/>
      <c r="G235" s="184"/>
      <c r="H235" s="185"/>
      <c r="I235" s="173">
        <v>0</v>
      </c>
      <c r="J235" s="174"/>
      <c r="K235" s="31"/>
      <c r="L235" s="78" t="s">
        <v>152</v>
      </c>
      <c r="M235" s="78"/>
      <c r="N235" s="186"/>
      <c r="O235" s="187"/>
      <c r="P235" s="187"/>
      <c r="Q235" s="187"/>
      <c r="R235" s="188"/>
      <c r="S235" s="49">
        <v>0</v>
      </c>
    </row>
    <row r="236" spans="1:19" ht="35.25" customHeight="1" outlineLevel="1" x14ac:dyDescent="0.25">
      <c r="A236" s="11"/>
      <c r="B236" s="42" t="s">
        <v>298</v>
      </c>
      <c r="C236" s="183" t="s">
        <v>299</v>
      </c>
      <c r="D236" s="184"/>
      <c r="E236" s="184"/>
      <c r="F236" s="184"/>
      <c r="G236" s="184"/>
      <c r="H236" s="185"/>
      <c r="I236" s="173">
        <v>0</v>
      </c>
      <c r="J236" s="174"/>
      <c r="K236" s="31"/>
      <c r="L236" s="78" t="s">
        <v>298</v>
      </c>
      <c r="M236" s="78"/>
      <c r="N236" s="186"/>
      <c r="O236" s="187"/>
      <c r="P236" s="187"/>
      <c r="Q236" s="187"/>
      <c r="R236" s="188"/>
      <c r="S236" s="49">
        <f>I236</f>
        <v>0</v>
      </c>
    </row>
    <row r="237" spans="1:19" ht="43.5" customHeight="1" outlineLevel="1" x14ac:dyDescent="0.25">
      <c r="A237" s="11"/>
      <c r="B237" s="42" t="s">
        <v>92</v>
      </c>
      <c r="C237" s="183" t="s">
        <v>95</v>
      </c>
      <c r="D237" s="184"/>
      <c r="E237" s="184"/>
      <c r="F237" s="184"/>
      <c r="G237" s="184"/>
      <c r="H237" s="185"/>
      <c r="I237" s="173">
        <v>0</v>
      </c>
      <c r="J237" s="174"/>
      <c r="K237" s="31"/>
      <c r="L237" s="78" t="s">
        <v>92</v>
      </c>
      <c r="M237" s="78"/>
      <c r="N237" s="186"/>
      <c r="O237" s="187"/>
      <c r="P237" s="187"/>
      <c r="Q237" s="187"/>
      <c r="R237" s="188"/>
      <c r="S237" s="49">
        <v>0</v>
      </c>
    </row>
    <row r="238" spans="1:19" ht="27.75" customHeight="1" outlineLevel="1" x14ac:dyDescent="0.25">
      <c r="A238" s="11"/>
      <c r="B238" s="189" t="s">
        <v>96</v>
      </c>
      <c r="C238" s="189"/>
      <c r="D238" s="189"/>
      <c r="E238" s="189"/>
      <c r="F238" s="189"/>
      <c r="G238" s="189"/>
      <c r="H238" s="189"/>
      <c r="I238" s="190">
        <f>SUM(I227:J237)</f>
        <v>0</v>
      </c>
      <c r="J238" s="191"/>
      <c r="K238" s="31"/>
      <c r="L238" s="94" t="s">
        <v>97</v>
      </c>
      <c r="M238" s="87"/>
      <c r="N238" s="87"/>
      <c r="O238" s="87"/>
      <c r="P238" s="87"/>
      <c r="Q238" s="87"/>
      <c r="R238" s="87"/>
      <c r="S238" s="50">
        <f>SUM(S227:S237)</f>
        <v>0</v>
      </c>
    </row>
    <row r="239" spans="1:19" ht="4.5" customHeight="1" outlineLevel="1" x14ac:dyDescent="0.25">
      <c r="A239" s="11"/>
      <c r="B239" s="11"/>
      <c r="C239" s="11"/>
      <c r="D239" s="11"/>
      <c r="E239" s="11"/>
      <c r="F239" s="11"/>
      <c r="G239" s="11"/>
      <c r="H239" s="11"/>
      <c r="I239" s="11"/>
      <c r="J239" s="11"/>
      <c r="K239" s="31"/>
    </row>
    <row r="240" spans="1:19" ht="28.5" customHeight="1" outlineLevel="1" x14ac:dyDescent="0.25">
      <c r="A240" s="11"/>
      <c r="B240" s="108" t="s">
        <v>255</v>
      </c>
      <c r="C240" s="108"/>
      <c r="D240" s="108"/>
      <c r="E240" s="108"/>
      <c r="F240" s="108"/>
      <c r="G240" s="108"/>
      <c r="H240" s="108"/>
      <c r="I240" s="108"/>
      <c r="J240" s="108"/>
      <c r="K240" s="108"/>
      <c r="L240" s="108"/>
      <c r="M240" s="108"/>
      <c r="N240" s="108"/>
      <c r="O240" s="192">
        <f>I238-S238</f>
        <v>0</v>
      </c>
      <c r="P240" s="193"/>
      <c r="Q240" s="193"/>
      <c r="R240" s="193"/>
      <c r="S240" s="193"/>
    </row>
    <row r="241" spans="1:19" ht="4.5" customHeight="1" outlineLevel="1" x14ac:dyDescent="0.25">
      <c r="A241" s="11"/>
      <c r="B241" s="11"/>
      <c r="C241" s="30"/>
      <c r="D241" s="30"/>
      <c r="E241" s="30"/>
      <c r="F241" s="30"/>
      <c r="G241" s="30"/>
      <c r="H241" s="30"/>
      <c r="I241" s="30"/>
      <c r="J241" s="30"/>
      <c r="K241" s="30"/>
    </row>
    <row r="242" spans="1:19" ht="12.75" customHeight="1" outlineLevel="1" x14ac:dyDescent="0.25">
      <c r="B242" s="189" t="s">
        <v>297</v>
      </c>
      <c r="C242" s="189"/>
      <c r="D242" s="189"/>
      <c r="E242" s="189"/>
      <c r="F242" s="189"/>
      <c r="G242" s="189"/>
      <c r="H242" s="189"/>
      <c r="I242" s="189"/>
      <c r="J242" s="189"/>
      <c r="K242" s="189"/>
      <c r="L242" s="189"/>
      <c r="M242" s="189"/>
      <c r="N242" s="189"/>
      <c r="O242" s="194" t="e">
        <f>O240/(SUMPRODUCT(I215:J218*R215:R218))</f>
        <v>#DIV/0!</v>
      </c>
      <c r="P242" s="194"/>
      <c r="Q242" s="194"/>
      <c r="R242" s="194"/>
      <c r="S242" s="194"/>
    </row>
    <row r="243" spans="1:19" ht="4.5" customHeight="1" outlineLevel="1" x14ac:dyDescent="0.25"/>
    <row r="244" spans="1:19" ht="4.5" customHeight="1" outlineLevel="1" x14ac:dyDescent="0.25">
      <c r="B244" s="195"/>
      <c r="C244" s="195"/>
      <c r="D244" s="195"/>
      <c r="E244" s="195"/>
      <c r="F244" s="195"/>
      <c r="G244" s="195"/>
      <c r="H244" s="195"/>
      <c r="I244" s="195"/>
      <c r="J244" s="195"/>
      <c r="K244" s="195"/>
      <c r="L244" s="195"/>
      <c r="M244" s="195"/>
      <c r="N244" s="195"/>
      <c r="O244" s="195"/>
      <c r="P244" s="195"/>
      <c r="Q244" s="195"/>
      <c r="R244" s="195"/>
      <c r="S244" s="195"/>
    </row>
    <row r="245" spans="1:19" ht="4.5" customHeight="1" outlineLevel="1" x14ac:dyDescent="0.25"/>
    <row r="246" spans="1:19" ht="44.25" customHeight="1" outlineLevel="1" x14ac:dyDescent="0.25">
      <c r="B246" s="78" t="s">
        <v>296</v>
      </c>
      <c r="C246" s="189"/>
      <c r="D246" s="189"/>
      <c r="E246" s="189"/>
      <c r="F246" s="189"/>
      <c r="G246" s="189"/>
      <c r="H246" s="78" t="s">
        <v>295</v>
      </c>
      <c r="I246" s="78"/>
      <c r="J246" s="78"/>
      <c r="K246" s="196" t="s">
        <v>256</v>
      </c>
      <c r="L246" s="197"/>
      <c r="M246" s="197"/>
      <c r="N246" s="197"/>
      <c r="O246" s="197"/>
      <c r="P246" s="197"/>
      <c r="Q246" s="197"/>
      <c r="R246" s="197"/>
      <c r="S246" s="197"/>
    </row>
    <row r="247" spans="1:19" ht="57" customHeight="1" outlineLevel="1" x14ac:dyDescent="0.25">
      <c r="B247" s="130"/>
      <c r="C247" s="130"/>
      <c r="D247" s="130"/>
      <c r="E247" s="130"/>
      <c r="F247" s="130"/>
      <c r="G247" s="130"/>
      <c r="H247" s="198"/>
      <c r="I247" s="198"/>
      <c r="J247" s="198"/>
      <c r="K247" s="199"/>
      <c r="L247" s="199"/>
      <c r="M247" s="199"/>
      <c r="N247" s="199"/>
      <c r="O247" s="199"/>
      <c r="P247" s="199"/>
      <c r="Q247" s="199"/>
      <c r="R247" s="199"/>
      <c r="S247" s="199"/>
    </row>
    <row r="248" spans="1:19" ht="57" customHeight="1" outlineLevel="1" x14ac:dyDescent="0.25">
      <c r="B248" s="130"/>
      <c r="C248" s="130"/>
      <c r="D248" s="130"/>
      <c r="E248" s="130"/>
      <c r="F248" s="130"/>
      <c r="G248" s="130"/>
      <c r="H248" s="198"/>
      <c r="I248" s="198"/>
      <c r="J248" s="198"/>
      <c r="K248" s="199"/>
      <c r="L248" s="199"/>
      <c r="M248" s="199"/>
      <c r="N248" s="199"/>
      <c r="O248" s="199"/>
      <c r="P248" s="199"/>
      <c r="Q248" s="199"/>
      <c r="R248" s="199"/>
      <c r="S248" s="199"/>
    </row>
    <row r="249" spans="1:19" ht="57" customHeight="1" outlineLevel="1" x14ac:dyDescent="0.25">
      <c r="B249" s="130"/>
      <c r="C249" s="130"/>
      <c r="D249" s="130"/>
      <c r="E249" s="130"/>
      <c r="F249" s="130"/>
      <c r="G249" s="130"/>
      <c r="H249" s="198"/>
      <c r="I249" s="198"/>
      <c r="J249" s="198"/>
      <c r="K249" s="199"/>
      <c r="L249" s="199"/>
      <c r="M249" s="199"/>
      <c r="N249" s="199"/>
      <c r="O249" s="199"/>
      <c r="P249" s="199"/>
      <c r="Q249" s="199"/>
      <c r="R249" s="199"/>
      <c r="S249" s="199"/>
    </row>
    <row r="250" spans="1:19" ht="57" customHeight="1" outlineLevel="1" x14ac:dyDescent="0.25">
      <c r="B250" s="130"/>
      <c r="C250" s="130"/>
      <c r="D250" s="130"/>
      <c r="E250" s="130"/>
      <c r="F250" s="130"/>
      <c r="G250" s="130"/>
      <c r="H250" s="198"/>
      <c r="I250" s="198"/>
      <c r="J250" s="198"/>
      <c r="K250" s="199"/>
      <c r="L250" s="199"/>
      <c r="M250" s="199"/>
      <c r="N250" s="199"/>
      <c r="O250" s="199"/>
      <c r="P250" s="199"/>
      <c r="Q250" s="199"/>
      <c r="R250" s="199"/>
      <c r="S250" s="199"/>
    </row>
    <row r="251" spans="1:19" ht="5.25" customHeight="1" outlineLevel="1" x14ac:dyDescent="0.25"/>
    <row r="252" spans="1:19" ht="5.25" customHeight="1" outlineLevel="1" x14ac:dyDescent="0.25">
      <c r="B252" s="195"/>
      <c r="C252" s="195"/>
      <c r="D252" s="195"/>
      <c r="E252" s="195"/>
      <c r="F252" s="195"/>
      <c r="G252" s="195"/>
      <c r="H252" s="195"/>
      <c r="I252" s="195"/>
      <c r="J252" s="195"/>
      <c r="K252" s="195"/>
      <c r="L252" s="195"/>
      <c r="M252" s="195"/>
      <c r="N252" s="195"/>
      <c r="O252" s="195"/>
      <c r="P252" s="195"/>
      <c r="Q252" s="195"/>
      <c r="R252" s="195"/>
      <c r="S252" s="195"/>
    </row>
    <row r="253" spans="1:19" ht="10.5" customHeight="1" outlineLevel="1" x14ac:dyDescent="0.25"/>
    <row r="254" spans="1:19" ht="151.5" customHeight="1" outlineLevel="1" x14ac:dyDescent="0.25">
      <c r="B254" s="209" t="s">
        <v>216</v>
      </c>
      <c r="C254" s="210"/>
      <c r="D254" s="210"/>
      <c r="E254" s="210"/>
      <c r="F254" s="210"/>
      <c r="G254" s="210"/>
      <c r="H254" s="210"/>
      <c r="I254" s="210"/>
      <c r="J254" s="210"/>
      <c r="K254" s="210"/>
      <c r="L254" s="210"/>
      <c r="M254" s="210"/>
      <c r="N254" s="210"/>
      <c r="O254" s="210"/>
      <c r="P254" s="210"/>
      <c r="Q254" s="210"/>
      <c r="R254" s="210"/>
      <c r="S254" s="211"/>
    </row>
    <row r="255" spans="1:19" ht="4.5" customHeight="1" outlineLevel="1" x14ac:dyDescent="0.25"/>
    <row r="256" spans="1:19" ht="60" customHeight="1" outlineLevel="1" x14ac:dyDescent="0.25">
      <c r="B256" s="209" t="s">
        <v>217</v>
      </c>
      <c r="C256" s="210"/>
      <c r="D256" s="210"/>
      <c r="E256" s="210"/>
      <c r="F256" s="210"/>
      <c r="G256" s="210"/>
      <c r="H256" s="210"/>
      <c r="I256" s="210"/>
      <c r="J256" s="210"/>
      <c r="K256" s="210"/>
      <c r="L256" s="210"/>
      <c r="M256" s="210"/>
      <c r="N256" s="210"/>
      <c r="O256" s="210"/>
      <c r="P256" s="210"/>
      <c r="Q256" s="210"/>
      <c r="R256" s="210"/>
      <c r="S256" s="210"/>
    </row>
    <row r="257" spans="2:19" ht="3.75" customHeight="1" outlineLevel="1" x14ac:dyDescent="0.25"/>
    <row r="258" spans="2:19" ht="12" customHeight="1" outlineLevel="1" x14ac:dyDescent="0.25">
      <c r="B258" s="200" t="s">
        <v>160</v>
      </c>
      <c r="C258" s="200"/>
      <c r="D258" s="200"/>
      <c r="E258" s="200"/>
      <c r="F258" s="200"/>
      <c r="G258" s="75"/>
      <c r="H258" s="76"/>
      <c r="I258" s="76"/>
      <c r="J258" s="76"/>
      <c r="K258" s="76"/>
      <c r="L258" s="76"/>
      <c r="M258" s="76"/>
      <c r="N258" s="76"/>
      <c r="O258" s="76"/>
      <c r="P258" s="76"/>
      <c r="Q258" s="76"/>
      <c r="R258" s="76"/>
      <c r="S258" s="77"/>
    </row>
    <row r="259" spans="2:19" ht="34.5" customHeight="1" outlineLevel="1" x14ac:dyDescent="0.25">
      <c r="B259" s="147" t="s">
        <v>206</v>
      </c>
      <c r="C259" s="147"/>
      <c r="D259" s="147"/>
      <c r="E259" s="147"/>
      <c r="F259" s="147"/>
      <c r="G259" s="212"/>
      <c r="H259" s="213"/>
      <c r="I259" s="213"/>
      <c r="J259" s="213"/>
      <c r="K259" s="213"/>
      <c r="L259" s="213"/>
      <c r="M259" s="213"/>
      <c r="N259" s="213"/>
      <c r="O259" s="213"/>
      <c r="P259" s="213"/>
      <c r="Q259" s="213"/>
      <c r="R259" s="213"/>
      <c r="S259" s="214"/>
    </row>
    <row r="260" spans="2:19" ht="12" customHeight="1" outlineLevel="1" x14ac:dyDescent="0.25">
      <c r="B260" s="200" t="s">
        <v>162</v>
      </c>
      <c r="C260" s="200"/>
      <c r="D260" s="200"/>
      <c r="E260" s="200"/>
      <c r="F260" s="200"/>
      <c r="G260" s="201"/>
      <c r="H260" s="202"/>
      <c r="I260" s="202"/>
      <c r="J260" s="202"/>
      <c r="K260" s="202"/>
      <c r="L260" s="202"/>
      <c r="M260" s="202"/>
      <c r="N260" s="202"/>
      <c r="O260" s="202"/>
      <c r="P260" s="202"/>
      <c r="Q260" s="202"/>
      <c r="R260" s="202"/>
      <c r="S260" s="203"/>
    </row>
    <row r="261" spans="2:19" ht="12" customHeight="1" outlineLevel="1" x14ac:dyDescent="0.25">
      <c r="B261" s="200" t="s">
        <v>161</v>
      </c>
      <c r="C261" s="200"/>
      <c r="D261" s="200"/>
      <c r="E261" s="200"/>
      <c r="F261" s="200"/>
      <c r="G261" s="75"/>
      <c r="H261" s="76"/>
      <c r="I261" s="76"/>
      <c r="J261" s="76"/>
      <c r="K261" s="76"/>
      <c r="L261" s="76"/>
      <c r="M261" s="76"/>
      <c r="N261" s="76"/>
      <c r="O261" s="76"/>
      <c r="P261" s="76"/>
      <c r="Q261" s="76"/>
      <c r="R261" s="76"/>
      <c r="S261" s="77"/>
    </row>
    <row r="262" spans="2:19" ht="3.75" customHeight="1" outlineLevel="1" x14ac:dyDescent="0.25"/>
    <row r="263" spans="2:19" ht="15" customHeight="1" outlineLevel="1" x14ac:dyDescent="0.25">
      <c r="B263" s="204" t="s">
        <v>257</v>
      </c>
      <c r="C263" s="205"/>
      <c r="D263" s="205"/>
      <c r="E263" s="205"/>
      <c r="F263" s="205"/>
      <c r="G263" s="205"/>
      <c r="H263" s="205"/>
      <c r="I263" s="205"/>
      <c r="J263" s="205"/>
      <c r="K263" s="205"/>
      <c r="L263" s="205"/>
      <c r="M263" s="205"/>
      <c r="N263" s="205"/>
      <c r="O263" s="205"/>
      <c r="P263" s="205"/>
      <c r="Q263" s="205"/>
      <c r="R263" s="205"/>
      <c r="S263" s="206"/>
    </row>
    <row r="264" spans="2:19" ht="15" customHeight="1" outlineLevel="1" x14ac:dyDescent="0.25">
      <c r="B264" s="189" t="s">
        <v>258</v>
      </c>
      <c r="C264" s="189"/>
      <c r="D264" s="189"/>
      <c r="E264" s="189"/>
      <c r="F264" s="189"/>
      <c r="G264" s="189"/>
      <c r="H264" s="189"/>
      <c r="I264" s="189"/>
      <c r="J264" s="189"/>
      <c r="K264" s="189"/>
      <c r="L264" s="189"/>
      <c r="M264" s="189"/>
      <c r="N264" s="189"/>
      <c r="O264" s="189"/>
      <c r="P264" s="189"/>
      <c r="Q264" s="207"/>
      <c r="R264" s="207"/>
      <c r="S264" s="207"/>
    </row>
    <row r="265" spans="2:19" ht="15" customHeight="1" outlineLevel="1" x14ac:dyDescent="0.25">
      <c r="B265" s="78" t="s">
        <v>260</v>
      </c>
      <c r="C265" s="78"/>
      <c r="D265" s="78"/>
      <c r="E265" s="78"/>
      <c r="F265" s="78"/>
      <c r="G265" s="78"/>
      <c r="H265" s="78"/>
      <c r="I265" s="78"/>
      <c r="J265" s="78"/>
      <c r="K265" s="78"/>
      <c r="L265" s="78"/>
      <c r="M265" s="78"/>
      <c r="N265" s="78"/>
      <c r="O265" s="78"/>
      <c r="P265" s="78"/>
      <c r="Q265" s="208"/>
      <c r="R265" s="208"/>
      <c r="S265" s="208"/>
    </row>
    <row r="266" spans="2:19" ht="15" customHeight="1" outlineLevel="1" x14ac:dyDescent="0.25">
      <c r="B266" s="189" t="s">
        <v>259</v>
      </c>
      <c r="C266" s="189"/>
      <c r="D266" s="189"/>
      <c r="E266" s="189"/>
      <c r="F266" s="189"/>
      <c r="G266" s="189"/>
      <c r="H266" s="189"/>
      <c r="I266" s="189"/>
      <c r="J266" s="189"/>
      <c r="K266" s="189"/>
      <c r="L266" s="189"/>
      <c r="M266" s="189"/>
      <c r="N266" s="189"/>
      <c r="O266" s="189"/>
      <c r="P266" s="189"/>
      <c r="Q266" s="208"/>
      <c r="R266" s="208"/>
      <c r="S266" s="208"/>
    </row>
    <row r="267" spans="2:19" ht="3.75" customHeight="1" outlineLevel="1" x14ac:dyDescent="0.25"/>
    <row r="268" spans="2:19" ht="208.5" customHeight="1" outlineLevel="1" x14ac:dyDescent="0.25">
      <c r="B268" s="115" t="s">
        <v>213</v>
      </c>
      <c r="C268" s="115"/>
      <c r="D268" s="115"/>
      <c r="E268" s="115"/>
      <c r="F268" s="115"/>
      <c r="G268" s="115"/>
      <c r="H268" s="115"/>
      <c r="I268" s="115"/>
      <c r="J268" s="115"/>
      <c r="K268" s="115"/>
      <c r="L268" s="115"/>
      <c r="M268" s="115"/>
      <c r="N268" s="115"/>
      <c r="O268" s="115"/>
      <c r="P268" s="115"/>
      <c r="Q268" s="115"/>
      <c r="R268" s="115"/>
      <c r="S268" s="115"/>
    </row>
  </sheetData>
  <sheetProtection algorithmName="SHA-512" hashValue="BORERVhAGRK69dZG64D7QQrpu6lDpTo3Ve3F7zxz8B8k98dihbBt80/9un9/b6/jI6dskt3hRNMShaBhywHFiQ==" saltValue="jCwBfsA/1Hl3wAidGEmT+A==" spinCount="100000" sheet="1" objects="1" scenarios="1"/>
  <dataConsolidate/>
  <mergeCells count="335">
    <mergeCell ref="B268:S268"/>
    <mergeCell ref="B264:P264"/>
    <mergeCell ref="Q264:S264"/>
    <mergeCell ref="B265:P265"/>
    <mergeCell ref="Q265:S265"/>
    <mergeCell ref="B266:P266"/>
    <mergeCell ref="Q266:S266"/>
    <mergeCell ref="B249:G249"/>
    <mergeCell ref="H249:J249"/>
    <mergeCell ref="K249:S249"/>
    <mergeCell ref="B250:G250"/>
    <mergeCell ref="H250:J250"/>
    <mergeCell ref="K250:S250"/>
    <mergeCell ref="B252:S252"/>
    <mergeCell ref="B254:S254"/>
    <mergeCell ref="B256:S256"/>
    <mergeCell ref="B258:F258"/>
    <mergeCell ref="G258:S258"/>
    <mergeCell ref="B259:F259"/>
    <mergeCell ref="G259:S259"/>
    <mergeCell ref="B248:G248"/>
    <mergeCell ref="H248:J248"/>
    <mergeCell ref="K248:S248"/>
    <mergeCell ref="B260:F260"/>
    <mergeCell ref="G260:S260"/>
    <mergeCell ref="B261:F261"/>
    <mergeCell ref="G261:S261"/>
    <mergeCell ref="B263:P263"/>
    <mergeCell ref="Q263:S263"/>
    <mergeCell ref="B240:N240"/>
    <mergeCell ref="O240:S240"/>
    <mergeCell ref="B242:N242"/>
    <mergeCell ref="O242:S242"/>
    <mergeCell ref="B244:S244"/>
    <mergeCell ref="B246:G246"/>
    <mergeCell ref="H246:J246"/>
    <mergeCell ref="K246:S246"/>
    <mergeCell ref="B247:G247"/>
    <mergeCell ref="H247:J247"/>
    <mergeCell ref="K247:S247"/>
    <mergeCell ref="C236:H236"/>
    <mergeCell ref="I236:J236"/>
    <mergeCell ref="L236:M236"/>
    <mergeCell ref="N236:R236"/>
    <mergeCell ref="C237:H237"/>
    <mergeCell ref="I237:J237"/>
    <mergeCell ref="L237:M237"/>
    <mergeCell ref="N237:R237"/>
    <mergeCell ref="B238:H238"/>
    <mergeCell ref="I238:J238"/>
    <mergeCell ref="L238:R238"/>
    <mergeCell ref="C233:H233"/>
    <mergeCell ref="I233:J233"/>
    <mergeCell ref="L233:M233"/>
    <mergeCell ref="N233:R233"/>
    <mergeCell ref="C234:H234"/>
    <mergeCell ref="I234:J234"/>
    <mergeCell ref="L234:M234"/>
    <mergeCell ref="N234:R234"/>
    <mergeCell ref="C235:H235"/>
    <mergeCell ref="I235:J235"/>
    <mergeCell ref="L235:M235"/>
    <mergeCell ref="N235:R235"/>
    <mergeCell ref="E230:H230"/>
    <mergeCell ref="I230:J230"/>
    <mergeCell ref="N230:O230"/>
    <mergeCell ref="P230:R230"/>
    <mergeCell ref="C231:H231"/>
    <mergeCell ref="I231:J231"/>
    <mergeCell ref="L231:M231"/>
    <mergeCell ref="N231:R231"/>
    <mergeCell ref="C232:H232"/>
    <mergeCell ref="I232:J232"/>
    <mergeCell ref="L232:M232"/>
    <mergeCell ref="N232:R232"/>
    <mergeCell ref="B225:J225"/>
    <mergeCell ref="L225:S225"/>
    <mergeCell ref="C226:H226"/>
    <mergeCell ref="I226:J226"/>
    <mergeCell ref="L226:M226"/>
    <mergeCell ref="N226:R226"/>
    <mergeCell ref="B227:B230"/>
    <mergeCell ref="C227:D227"/>
    <mergeCell ref="E227:H227"/>
    <mergeCell ref="I227:J227"/>
    <mergeCell ref="L227:M230"/>
    <mergeCell ref="N227:O227"/>
    <mergeCell ref="C229:D229"/>
    <mergeCell ref="E229:H229"/>
    <mergeCell ref="I229:J229"/>
    <mergeCell ref="N229:O229"/>
    <mergeCell ref="P227:R227"/>
    <mergeCell ref="C228:D228"/>
    <mergeCell ref="E228:H228"/>
    <mergeCell ref="I228:J228"/>
    <mergeCell ref="N228:O228"/>
    <mergeCell ref="P228:R228"/>
    <mergeCell ref="P229:R229"/>
    <mergeCell ref="C230:D230"/>
    <mergeCell ref="B222:D222"/>
    <mergeCell ref="E222:F222"/>
    <mergeCell ref="G222:H222"/>
    <mergeCell ref="I222:J222"/>
    <mergeCell ref="K222:L222"/>
    <mergeCell ref="M222:N222"/>
    <mergeCell ref="O222:P222"/>
    <mergeCell ref="Q222:S222"/>
    <mergeCell ref="B224:S224"/>
    <mergeCell ref="B220:S220"/>
    <mergeCell ref="B221:D221"/>
    <mergeCell ref="E221:F221"/>
    <mergeCell ref="G221:H221"/>
    <mergeCell ref="I221:J221"/>
    <mergeCell ref="K221:L221"/>
    <mergeCell ref="M221:N221"/>
    <mergeCell ref="O221:P221"/>
    <mergeCell ref="Q221:S221"/>
    <mergeCell ref="R219:S219"/>
    <mergeCell ref="R216:S216"/>
    <mergeCell ref="B217:E217"/>
    <mergeCell ref="F217:H217"/>
    <mergeCell ref="I217:J217"/>
    <mergeCell ref="K217:L217"/>
    <mergeCell ref="M217:N217"/>
    <mergeCell ref="O217:Q217"/>
    <mergeCell ref="R217:S217"/>
    <mergeCell ref="B216:E216"/>
    <mergeCell ref="B218:E218"/>
    <mergeCell ref="F218:H218"/>
    <mergeCell ref="I218:J218"/>
    <mergeCell ref="K218:L218"/>
    <mergeCell ref="M218:N218"/>
    <mergeCell ref="O218:Q218"/>
    <mergeCell ref="R218:S218"/>
    <mergeCell ref="I219:J219"/>
    <mergeCell ref="F216:H216"/>
    <mergeCell ref="I216:J216"/>
    <mergeCell ref="K216:L216"/>
    <mergeCell ref="M216:N216"/>
    <mergeCell ref="O216:Q216"/>
    <mergeCell ref="B214:E214"/>
    <mergeCell ref="F214:S214"/>
    <mergeCell ref="B215:E215"/>
    <mergeCell ref="F215:H215"/>
    <mergeCell ref="I215:J215"/>
    <mergeCell ref="I200:S200"/>
    <mergeCell ref="C201:H201"/>
    <mergeCell ref="I201:S201"/>
    <mergeCell ref="K215:L215"/>
    <mergeCell ref="M215:N215"/>
    <mergeCell ref="O215:Q215"/>
    <mergeCell ref="R215:S215"/>
    <mergeCell ref="B212:S212"/>
    <mergeCell ref="B213:S213"/>
    <mergeCell ref="B187:B191"/>
    <mergeCell ref="C187:H187"/>
    <mergeCell ref="I187:S187"/>
    <mergeCell ref="C188:H188"/>
    <mergeCell ref="I188:S188"/>
    <mergeCell ref="C189:H189"/>
    <mergeCell ref="I189:S189"/>
    <mergeCell ref="C202:H202"/>
    <mergeCell ref="B205:H208"/>
    <mergeCell ref="I205:S208"/>
    <mergeCell ref="I191:S191"/>
    <mergeCell ref="B193:B197"/>
    <mergeCell ref="C193:H193"/>
    <mergeCell ref="I193:S193"/>
    <mergeCell ref="C194:H194"/>
    <mergeCell ref="I194:S194"/>
    <mergeCell ref="C195:H195"/>
    <mergeCell ref="I202:S202"/>
    <mergeCell ref="C203:H203"/>
    <mergeCell ref="I203:S203"/>
    <mergeCell ref="B199:B203"/>
    <mergeCell ref="C199:H199"/>
    <mergeCell ref="I199:S199"/>
    <mergeCell ref="C200:H200"/>
    <mergeCell ref="C190:H190"/>
    <mergeCell ref="I190:S190"/>
    <mergeCell ref="C191:H191"/>
    <mergeCell ref="C197:H197"/>
    <mergeCell ref="I197:S197"/>
    <mergeCell ref="C184:H184"/>
    <mergeCell ref="I184:S184"/>
    <mergeCell ref="C185:H185"/>
    <mergeCell ref="I185:S185"/>
    <mergeCell ref="I195:S195"/>
    <mergeCell ref="C196:H196"/>
    <mergeCell ref="I196:S196"/>
    <mergeCell ref="C172:H172"/>
    <mergeCell ref="I172:S172"/>
    <mergeCell ref="C173:H173"/>
    <mergeCell ref="I177:S177"/>
    <mergeCell ref="C178:H178"/>
    <mergeCell ref="I178:S178"/>
    <mergeCell ref="C179:H179"/>
    <mergeCell ref="I179:S179"/>
    <mergeCell ref="B169:B173"/>
    <mergeCell ref="C169:H169"/>
    <mergeCell ref="I169:S169"/>
    <mergeCell ref="C170:H170"/>
    <mergeCell ref="I170:S170"/>
    <mergeCell ref="C183:H183"/>
    <mergeCell ref="I183:S183"/>
    <mergeCell ref="B163:B167"/>
    <mergeCell ref="C163:H163"/>
    <mergeCell ref="I163:S163"/>
    <mergeCell ref="C164:H164"/>
    <mergeCell ref="I164:S164"/>
    <mergeCell ref="C165:H165"/>
    <mergeCell ref="I165:S165"/>
    <mergeCell ref="C166:H166"/>
    <mergeCell ref="I173:S173"/>
    <mergeCell ref="B175:B179"/>
    <mergeCell ref="C175:H175"/>
    <mergeCell ref="I175:S175"/>
    <mergeCell ref="C176:H176"/>
    <mergeCell ref="I176:S176"/>
    <mergeCell ref="C177:H177"/>
    <mergeCell ref="C171:H171"/>
    <mergeCell ref="I171:S171"/>
    <mergeCell ref="B181:B185"/>
    <mergeCell ref="C181:H181"/>
    <mergeCell ref="I181:S181"/>
    <mergeCell ref="C182:H182"/>
    <mergeCell ref="I182:S182"/>
    <mergeCell ref="I166:S166"/>
    <mergeCell ref="C167:H167"/>
    <mergeCell ref="I167:S167"/>
    <mergeCell ref="I155:S155"/>
    <mergeCell ref="B157:B161"/>
    <mergeCell ref="C157:H157"/>
    <mergeCell ref="I157:S157"/>
    <mergeCell ref="C158:H158"/>
    <mergeCell ref="I158:S158"/>
    <mergeCell ref="C159:H159"/>
    <mergeCell ref="C155:H155"/>
    <mergeCell ref="C161:H161"/>
    <mergeCell ref="I161:S161"/>
    <mergeCell ref="I148:S148"/>
    <mergeCell ref="C149:H149"/>
    <mergeCell ref="I159:S159"/>
    <mergeCell ref="C160:H160"/>
    <mergeCell ref="I160:S160"/>
    <mergeCell ref="I149:S149"/>
    <mergeCell ref="B151:B155"/>
    <mergeCell ref="C151:H151"/>
    <mergeCell ref="I151:S151"/>
    <mergeCell ref="C152:H152"/>
    <mergeCell ref="I152:S152"/>
    <mergeCell ref="C153:H153"/>
    <mergeCell ref="I153:S153"/>
    <mergeCell ref="C154:H154"/>
    <mergeCell ref="I154:S154"/>
    <mergeCell ref="B133:E133"/>
    <mergeCell ref="F133:S133"/>
    <mergeCell ref="B135:S135"/>
    <mergeCell ref="C136:G136"/>
    <mergeCell ref="H136:S136"/>
    <mergeCell ref="I146:S146"/>
    <mergeCell ref="C137:G137"/>
    <mergeCell ref="H137:S137"/>
    <mergeCell ref="C138:G138"/>
    <mergeCell ref="H138:S138"/>
    <mergeCell ref="C139:G139"/>
    <mergeCell ref="H139:S139"/>
    <mergeCell ref="C140:G140"/>
    <mergeCell ref="H140:S140"/>
    <mergeCell ref="C141:G141"/>
    <mergeCell ref="H141:S141"/>
    <mergeCell ref="B143:S143"/>
    <mergeCell ref="B145:B149"/>
    <mergeCell ref="C145:H145"/>
    <mergeCell ref="I145:S145"/>
    <mergeCell ref="C146:H146"/>
    <mergeCell ref="C147:H147"/>
    <mergeCell ref="I147:S147"/>
    <mergeCell ref="C148:H148"/>
    <mergeCell ref="B125:H125"/>
    <mergeCell ref="I125:S125"/>
    <mergeCell ref="B127:S127"/>
    <mergeCell ref="B128:S128"/>
    <mergeCell ref="B130:S130"/>
    <mergeCell ref="B131:E131"/>
    <mergeCell ref="F131:S131"/>
    <mergeCell ref="B132:E132"/>
    <mergeCell ref="F132:S132"/>
    <mergeCell ref="Q119:S119"/>
    <mergeCell ref="F123:K123"/>
    <mergeCell ref="L123:O123"/>
    <mergeCell ref="L119:N119"/>
    <mergeCell ref="P123:S123"/>
    <mergeCell ref="B94:S94"/>
    <mergeCell ref="B96:E96"/>
    <mergeCell ref="F96:J96"/>
    <mergeCell ref="L96:S96"/>
    <mergeCell ref="B100:E100"/>
    <mergeCell ref="B118:E118"/>
    <mergeCell ref="F118:S118"/>
    <mergeCell ref="B120:S120"/>
    <mergeCell ref="B121:S121"/>
    <mergeCell ref="B123:E123"/>
    <mergeCell ref="B119:E119"/>
    <mergeCell ref="F119:G119"/>
    <mergeCell ref="H119:I119"/>
    <mergeCell ref="J119:K119"/>
    <mergeCell ref="O119:P119"/>
    <mergeCell ref="B104:E104"/>
    <mergeCell ref="F104:S104"/>
    <mergeCell ref="B112:J112"/>
    <mergeCell ref="K112:L112"/>
    <mergeCell ref="F100:J100"/>
    <mergeCell ref="L100:M100"/>
    <mergeCell ref="N100:O100"/>
    <mergeCell ref="P100:R100"/>
    <mergeCell ref="B102:E102"/>
    <mergeCell ref="F102:J102"/>
    <mergeCell ref="L102:M102"/>
    <mergeCell ref="N102:O102"/>
    <mergeCell ref="P102:R102"/>
    <mergeCell ref="B114:E114"/>
    <mergeCell ref="F114:J114"/>
    <mergeCell ref="K114:O114"/>
    <mergeCell ref="P114:S114"/>
    <mergeCell ref="B106:E106"/>
    <mergeCell ref="F106:S106"/>
    <mergeCell ref="B108:E108"/>
    <mergeCell ref="F108:S108"/>
    <mergeCell ref="B110:C110"/>
    <mergeCell ref="D110:J110"/>
    <mergeCell ref="K110:L110"/>
    <mergeCell ref="O112:R112"/>
    <mergeCell ref="M110:O110"/>
    <mergeCell ref="Q110:S110"/>
  </mergeCells>
  <conditionalFormatting sqref="L96:S102">
    <cfRule type="expression" dxfId="42" priority="17">
      <formula>($F$100="")</formula>
    </cfRule>
    <cfRule type="expression" dxfId="41" priority="18">
      <formula>($F$100="Harbour Sport")</formula>
    </cfRule>
    <cfRule type="expression" dxfId="40" priority="19">
      <formula>($F$100="Counties Manukau Sport")</formula>
    </cfRule>
    <cfRule type="expression" dxfId="39" priority="20">
      <formula>($F$100="Sport Auckland")</formula>
    </cfRule>
    <cfRule type="expression" dxfId="38" priority="21">
      <formula>($F$100="Sport Waitakere")</formula>
    </cfRule>
  </conditionalFormatting>
  <conditionalFormatting sqref="B141:S141">
    <cfRule type="expression" dxfId="37" priority="16">
      <formula>$C$141="N/A"</formula>
    </cfRule>
  </conditionalFormatting>
  <conditionalFormatting sqref="F216:S216">
    <cfRule type="expression" dxfId="36" priority="15">
      <formula>$B$216=""</formula>
    </cfRule>
  </conditionalFormatting>
  <conditionalFormatting sqref="F217:S217">
    <cfRule type="expression" dxfId="35" priority="14">
      <formula>$B$217=""</formula>
    </cfRule>
  </conditionalFormatting>
  <conditionalFormatting sqref="F218:S218">
    <cfRule type="expression" dxfId="34" priority="13">
      <formula>$B$218=""</formula>
    </cfRule>
  </conditionalFormatting>
  <conditionalFormatting sqref="B140:S140">
    <cfRule type="expression" dxfId="33" priority="12">
      <formula>$C$140="N/A"</formula>
    </cfRule>
  </conditionalFormatting>
  <conditionalFormatting sqref="B139:S139">
    <cfRule type="expression" dxfId="32" priority="11">
      <formula>$C$139="N/A"</formula>
    </cfRule>
  </conditionalFormatting>
  <conditionalFormatting sqref="F102:J102">
    <cfRule type="expression" dxfId="31" priority="3">
      <formula>F100="Multiple Regions (via Aktive – Auckland Sport &amp; Recreation)"</formula>
    </cfRule>
    <cfRule type="expression" dxfId="30" priority="10">
      <formula>"$F$100=""Multiple Regions (via Aktive – Auckland Sport &amp; Recreation)"""</formula>
    </cfRule>
  </conditionalFormatting>
  <conditionalFormatting sqref="C228:J228 N228:O228 S228">
    <cfRule type="expression" dxfId="29" priority="9">
      <formula>$C$228=0</formula>
    </cfRule>
  </conditionalFormatting>
  <conditionalFormatting sqref="C229:J229 N229:O229 S229">
    <cfRule type="expression" dxfId="28" priority="8">
      <formula>$C$229=0</formula>
    </cfRule>
  </conditionalFormatting>
  <conditionalFormatting sqref="C230:J230 N230:O230 S230">
    <cfRule type="expression" dxfId="27" priority="7">
      <formula>$C$230=0</formula>
    </cfRule>
  </conditionalFormatting>
  <conditionalFormatting sqref="P228:R228">
    <cfRule type="expression" dxfId="26" priority="6">
      <formula>$C$228=0</formula>
    </cfRule>
  </conditionalFormatting>
  <conditionalFormatting sqref="P229:R229">
    <cfRule type="expression" dxfId="25" priority="5">
      <formula>$C$229=0</formula>
    </cfRule>
  </conditionalFormatting>
  <conditionalFormatting sqref="P230:R230">
    <cfRule type="expression" dxfId="24" priority="4">
      <formula>$C$230=0</formula>
    </cfRule>
  </conditionalFormatting>
  <conditionalFormatting sqref="L123:O123">
    <cfRule type="expression" dxfId="23" priority="2">
      <formula>L123=""</formula>
    </cfRule>
  </conditionalFormatting>
  <conditionalFormatting sqref="P123:S123">
    <cfRule type="expression" dxfId="22" priority="1">
      <formula>$L$123=""</formula>
    </cfRule>
  </conditionalFormatting>
  <dataValidations count="14">
    <dataValidation type="date" allowBlank="1" showInputMessage="1" showErrorMessage="1" sqref="L119:N119 Q119:S119">
      <formula1>42005</formula1>
      <formula2>44196</formula2>
    </dataValidation>
    <dataValidation type="list" allowBlank="1" showInputMessage="1" showErrorMessage="1" sqref="H119:I119">
      <formula1>Years</formula1>
    </dataValidation>
    <dataValidation type="list" allowBlank="1" showInputMessage="1" showErrorMessage="1" sqref="F100 J115:K117 J210:K210">
      <formula1>RST</formula1>
    </dataValidation>
    <dataValidation type="list" allowBlank="1" showInputMessage="1" showErrorMessage="1" sqref="F102">
      <formula1>INDIRECT(SUBSTITUTE(F100," ",""))</formula1>
    </dataValidation>
    <dataValidation allowBlank="1" showErrorMessage="1" sqref="F104 D110"/>
    <dataValidation type="list" allowBlank="1" showInputMessage="1" showErrorMessage="1" sqref="F96">
      <formula1>Fund</formula1>
    </dataValidation>
    <dataValidation type="list" allowBlank="1" showInputMessage="1" showErrorMessage="1" sqref="F123 P123">
      <formula1>KSSports</formula1>
    </dataValidation>
    <dataValidation type="decimal" allowBlank="1" showInputMessage="1" showErrorMessage="1" sqref="P114:S114 S227:S237 I227:I237">
      <formula1>0</formula1>
      <formula2>1000000</formula2>
    </dataValidation>
    <dataValidation type="whole" allowBlank="1" showInputMessage="1" showErrorMessage="1" sqref="I215">
      <formula1>0</formula1>
      <formula2>10000</formula2>
    </dataValidation>
    <dataValidation type="decimal" allowBlank="1" showInputMessage="1" showErrorMessage="1" sqref="M215">
      <formula1>0</formula1>
      <formula2>10000</formula2>
    </dataValidation>
    <dataValidation type="whole" allowBlank="1" showInputMessage="1" showErrorMessage="1" sqref="R215">
      <formula1>0</formula1>
      <formula2>5000</formula2>
    </dataValidation>
    <dataValidation type="list" allowBlank="1" showInputMessage="1" showErrorMessage="1" sqref="F114">
      <formula1>RSTs</formula1>
    </dataValidation>
    <dataValidation type="list" allowBlank="1" showInputMessage="1" showErrorMessage="1" sqref="B215:B218">
      <formula1>sessions</formula1>
    </dataValidation>
    <dataValidation type="list" allowBlank="1" showInputMessage="1" showErrorMessage="1" sqref="H247:J250">
      <formula1>Score</formula1>
    </dataValidation>
  </dataValidations>
  <hyperlinks>
    <hyperlink ref="B93" location="'Data Summary'!A1" display="Data Summmary"/>
  </hyperlinks>
  <pageMargins left="0" right="0" top="0" bottom="0" header="0" footer="0"/>
  <pageSetup paperSize="9" scale="5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H268"/>
  <sheetViews>
    <sheetView showGridLines="0" showZeros="0" topLeftCell="A93" zoomScale="85" zoomScaleNormal="85" workbookViewId="0">
      <selection activeCell="F96" sqref="F96:J96"/>
    </sheetView>
  </sheetViews>
  <sheetFormatPr defaultColWidth="0" defaultRowHeight="12" customHeight="1" outlineLevelRow="1" x14ac:dyDescent="0.25"/>
  <cols>
    <col min="1" max="1" width="1.7109375" style="2" customWidth="1"/>
    <col min="2" max="2" width="27.7109375" style="2" customWidth="1"/>
    <col min="3" max="4" width="9.42578125" style="2" customWidth="1"/>
    <col min="5" max="5" width="14" style="2" customWidth="1"/>
    <col min="6" max="6" width="10.28515625" style="2" customWidth="1"/>
    <col min="7" max="7" width="12" style="2" customWidth="1"/>
    <col min="8" max="8" width="9.42578125" style="2" customWidth="1"/>
    <col min="9" max="9" width="12" style="2" customWidth="1"/>
    <col min="10" max="10" width="14.140625" style="2" customWidth="1"/>
    <col min="11" max="11" width="1.7109375" style="2" customWidth="1"/>
    <col min="12" max="12" width="19.85546875" style="2" customWidth="1"/>
    <col min="13" max="15" width="9.42578125" style="2" customWidth="1"/>
    <col min="16" max="16" width="9.85546875" style="2" customWidth="1"/>
    <col min="17" max="18" width="9.42578125" style="2" customWidth="1"/>
    <col min="19" max="19" width="31.5703125" style="2" bestFit="1" customWidth="1"/>
    <col min="20" max="20" width="1.7109375" style="2" customWidth="1"/>
    <col min="21" max="21" width="26.85546875" style="2" hidden="1" customWidth="1"/>
    <col min="22" max="22" width="26.7109375" style="2" hidden="1" customWidth="1"/>
    <col min="23" max="23" width="53.85546875" style="2" hidden="1" customWidth="1"/>
    <col min="24" max="24" width="18.140625" style="2" hidden="1" customWidth="1"/>
    <col min="25" max="25" width="19.42578125" style="2" hidden="1" customWidth="1"/>
    <col min="26" max="26" width="26" style="2" hidden="1" customWidth="1"/>
    <col min="27" max="27" width="23.42578125" style="2" hidden="1" customWidth="1"/>
    <col min="28" max="28" width="61.28515625" style="2" hidden="1" customWidth="1"/>
    <col min="29" max="29" width="16.7109375" style="2" hidden="1" customWidth="1"/>
    <col min="30" max="30" width="13.85546875" style="2" hidden="1" customWidth="1"/>
    <col min="31" max="31" width="25.28515625" style="2" hidden="1" customWidth="1"/>
    <col min="32" max="32" width="41" style="2" hidden="1" customWidth="1"/>
    <col min="33" max="33" width="17.42578125" style="2" hidden="1" customWidth="1"/>
    <col min="34" max="34" width="31.28515625" style="2" hidden="1" customWidth="1"/>
    <col min="35" max="16384" width="9.140625" style="2" hidden="1"/>
  </cols>
  <sheetData>
    <row r="1" spans="8:34" ht="12.75" hidden="1" x14ac:dyDescent="0.2">
      <c r="H1" s="2" t="s">
        <v>315</v>
      </c>
      <c r="I1" s="2" t="s">
        <v>248</v>
      </c>
      <c r="J1" s="2" t="s">
        <v>242</v>
      </c>
      <c r="L1" s="2" t="s">
        <v>185</v>
      </c>
      <c r="M1" s="2" t="s">
        <v>186</v>
      </c>
      <c r="N1" s="2" t="s">
        <v>188</v>
      </c>
      <c r="O1" s="2" t="s">
        <v>187</v>
      </c>
      <c r="P1" s="2" t="s">
        <v>189</v>
      </c>
      <c r="S1" s="3" t="s">
        <v>173</v>
      </c>
      <c r="V1" s="3" t="s">
        <v>139</v>
      </c>
      <c r="W1" s="3" t="s">
        <v>138</v>
      </c>
      <c r="X1" s="4" t="s">
        <v>109</v>
      </c>
      <c r="Y1" s="4" t="s">
        <v>110</v>
      </c>
      <c r="Z1" s="4" t="s">
        <v>112</v>
      </c>
      <c r="AA1" s="4" t="s">
        <v>111</v>
      </c>
      <c r="AB1" s="4" t="s">
        <v>270</v>
      </c>
      <c r="AC1" s="5" t="s">
        <v>0</v>
      </c>
      <c r="AD1" s="3" t="s">
        <v>1</v>
      </c>
      <c r="AE1" s="6" t="s">
        <v>132</v>
      </c>
      <c r="AF1" s="3" t="s">
        <v>2</v>
      </c>
      <c r="AG1" s="3" t="s">
        <v>3</v>
      </c>
      <c r="AH1" s="3" t="s">
        <v>135</v>
      </c>
    </row>
    <row r="2" spans="8:34" ht="12.75" hidden="1" x14ac:dyDescent="0.25">
      <c r="H2" s="2">
        <v>1</v>
      </c>
      <c r="I2" s="2" t="s">
        <v>249</v>
      </c>
      <c r="J2" s="2" t="s">
        <v>245</v>
      </c>
      <c r="L2" s="2" t="s">
        <v>201</v>
      </c>
      <c r="M2" s="2" t="s">
        <v>199</v>
      </c>
      <c r="N2" s="2" t="s">
        <v>196</v>
      </c>
      <c r="O2" s="2" t="s">
        <v>204</v>
      </c>
      <c r="P2" s="2" t="s">
        <v>239</v>
      </c>
    </row>
    <row r="3" spans="8:34" ht="12.75" hidden="1" x14ac:dyDescent="0.2">
      <c r="H3" s="2">
        <v>2</v>
      </c>
      <c r="I3" s="2">
        <v>2</v>
      </c>
      <c r="J3" s="2" t="s">
        <v>243</v>
      </c>
      <c r="L3" s="2" t="s">
        <v>202</v>
      </c>
      <c r="M3" s="2" t="s">
        <v>286</v>
      </c>
      <c r="N3" s="2" t="s">
        <v>289</v>
      </c>
      <c r="O3" s="2" t="s">
        <v>205</v>
      </c>
      <c r="P3" s="2" t="s">
        <v>240</v>
      </c>
      <c r="S3" s="2" t="s">
        <v>262</v>
      </c>
      <c r="V3" s="2" t="s">
        <v>98</v>
      </c>
      <c r="W3" s="1" t="s">
        <v>109</v>
      </c>
      <c r="X3" s="7" t="s">
        <v>113</v>
      </c>
      <c r="Y3" s="7" t="s">
        <v>121</v>
      </c>
      <c r="Z3" s="2" t="s">
        <v>126</v>
      </c>
      <c r="AA3" s="2" t="s">
        <v>116</v>
      </c>
      <c r="AB3" s="2" t="s">
        <v>140</v>
      </c>
      <c r="AC3" s="8">
        <v>1</v>
      </c>
      <c r="AD3" s="7">
        <v>1</v>
      </c>
      <c r="AE3" s="2" t="s">
        <v>134</v>
      </c>
      <c r="AF3" s="2" t="s">
        <v>4</v>
      </c>
      <c r="AG3" s="2" t="s">
        <v>5</v>
      </c>
      <c r="AH3" s="9" t="s">
        <v>6</v>
      </c>
    </row>
    <row r="4" spans="8:34" ht="12.75" hidden="1" x14ac:dyDescent="0.2">
      <c r="H4" s="2">
        <v>3</v>
      </c>
      <c r="I4" s="2">
        <v>3</v>
      </c>
      <c r="J4" s="2" t="s">
        <v>244</v>
      </c>
      <c r="L4" s="2" t="s">
        <v>203</v>
      </c>
      <c r="M4" s="2" t="s">
        <v>287</v>
      </c>
      <c r="N4" s="2" t="s">
        <v>290</v>
      </c>
      <c r="O4" s="2" t="s">
        <v>195</v>
      </c>
      <c r="P4" s="2" t="s">
        <v>241</v>
      </c>
      <c r="S4" s="2" t="s">
        <v>174</v>
      </c>
      <c r="V4" s="2" t="s">
        <v>99</v>
      </c>
      <c r="W4" s="1" t="s">
        <v>110</v>
      </c>
      <c r="X4" s="7" t="s">
        <v>114</v>
      </c>
      <c r="Y4" s="7" t="s">
        <v>122</v>
      </c>
      <c r="Z4" s="7" t="s">
        <v>127</v>
      </c>
      <c r="AA4" s="2" t="s">
        <v>117</v>
      </c>
      <c r="AC4" s="8">
        <v>2</v>
      </c>
      <c r="AD4" s="7">
        <v>2</v>
      </c>
      <c r="AE4" s="2" t="s">
        <v>133</v>
      </c>
      <c r="AF4" s="32" t="s">
        <v>218</v>
      </c>
      <c r="AG4" s="2" t="s">
        <v>8</v>
      </c>
      <c r="AH4" s="9" t="s">
        <v>9</v>
      </c>
    </row>
    <row r="5" spans="8:34" ht="12.75" hidden="1" x14ac:dyDescent="0.2">
      <c r="I5" s="2">
        <v>4</v>
      </c>
      <c r="J5" s="2" t="s">
        <v>246</v>
      </c>
      <c r="L5" s="2" t="s">
        <v>271</v>
      </c>
      <c r="M5" s="2" t="s">
        <v>200</v>
      </c>
      <c r="N5" s="2" t="s">
        <v>197</v>
      </c>
      <c r="O5" s="2" t="s">
        <v>197</v>
      </c>
      <c r="P5" s="2" t="s">
        <v>271</v>
      </c>
      <c r="S5" s="2" t="s">
        <v>175</v>
      </c>
      <c r="V5" s="10" t="s">
        <v>100</v>
      </c>
      <c r="W5" s="1" t="s">
        <v>112</v>
      </c>
      <c r="X5" s="7" t="s">
        <v>115</v>
      </c>
      <c r="Y5" s="7" t="s">
        <v>123</v>
      </c>
      <c r="Z5" s="7" t="s">
        <v>128</v>
      </c>
      <c r="AA5" s="7" t="s">
        <v>118</v>
      </c>
      <c r="AB5" s="7"/>
      <c r="AC5" s="8">
        <v>3</v>
      </c>
      <c r="AD5" s="7">
        <v>3</v>
      </c>
      <c r="AE5" s="10" t="s">
        <v>10</v>
      </c>
      <c r="AF5" s="32" t="s">
        <v>7</v>
      </c>
      <c r="AH5" s="9" t="s">
        <v>12</v>
      </c>
    </row>
    <row r="6" spans="8:34" ht="12.75" hidden="1" x14ac:dyDescent="0.2">
      <c r="I6" s="2">
        <v>5</v>
      </c>
      <c r="J6" s="2" t="s">
        <v>19</v>
      </c>
      <c r="L6" s="2" t="s">
        <v>271</v>
      </c>
      <c r="M6" s="2" t="s">
        <v>288</v>
      </c>
      <c r="N6" s="2" t="s">
        <v>291</v>
      </c>
      <c r="O6" s="2" t="s">
        <v>292</v>
      </c>
      <c r="P6" s="2" t="s">
        <v>271</v>
      </c>
      <c r="V6" s="2" t="s">
        <v>101</v>
      </c>
      <c r="W6" s="1" t="s">
        <v>111</v>
      </c>
      <c r="X6" s="7" t="s">
        <v>140</v>
      </c>
      <c r="Y6" s="7" t="s">
        <v>124</v>
      </c>
      <c r="Z6" s="7" t="s">
        <v>129</v>
      </c>
      <c r="AA6" s="7" t="s">
        <v>119</v>
      </c>
      <c r="AB6" s="7"/>
      <c r="AC6" s="8">
        <v>4</v>
      </c>
      <c r="AD6" s="7">
        <v>4</v>
      </c>
      <c r="AE6" s="10" t="s">
        <v>13</v>
      </c>
      <c r="AF6" s="32" t="s">
        <v>11</v>
      </c>
      <c r="AH6" s="9" t="s">
        <v>15</v>
      </c>
    </row>
    <row r="7" spans="8:34" ht="12.75" hidden="1" x14ac:dyDescent="0.2">
      <c r="I7" s="2">
        <v>6</v>
      </c>
      <c r="L7" s="2" t="s">
        <v>271</v>
      </c>
      <c r="M7" s="2" t="s">
        <v>271</v>
      </c>
      <c r="N7" s="2" t="s">
        <v>198</v>
      </c>
      <c r="O7" s="2" t="s">
        <v>271</v>
      </c>
      <c r="P7" s="2" t="s">
        <v>271</v>
      </c>
      <c r="V7" s="10" t="s">
        <v>102</v>
      </c>
      <c r="W7" s="2" t="s">
        <v>270</v>
      </c>
      <c r="X7" s="7"/>
      <c r="Y7" s="7" t="s">
        <v>314</v>
      </c>
      <c r="Z7" s="7" t="s">
        <v>130</v>
      </c>
      <c r="AA7" s="7" t="s">
        <v>120</v>
      </c>
      <c r="AB7" s="7"/>
      <c r="AC7" s="8">
        <v>5</v>
      </c>
      <c r="AD7" s="7">
        <v>5</v>
      </c>
      <c r="AE7" s="7" t="s">
        <v>16</v>
      </c>
      <c r="AF7" s="10" t="s">
        <v>14</v>
      </c>
      <c r="AH7" s="9" t="s">
        <v>18</v>
      </c>
    </row>
    <row r="8" spans="8:34" ht="12.75" hidden="1" x14ac:dyDescent="0.2">
      <c r="I8" s="2">
        <v>7</v>
      </c>
      <c r="V8" s="10" t="s">
        <v>103</v>
      </c>
      <c r="X8" s="7"/>
      <c r="Y8" s="7" t="s">
        <v>125</v>
      </c>
      <c r="Z8" s="7" t="s">
        <v>131</v>
      </c>
      <c r="AA8" s="7" t="s">
        <v>140</v>
      </c>
      <c r="AB8" s="7"/>
      <c r="AC8" s="8">
        <v>6</v>
      </c>
      <c r="AD8" s="7">
        <v>6</v>
      </c>
      <c r="AE8" s="7" t="s">
        <v>19</v>
      </c>
      <c r="AF8" s="32" t="s">
        <v>17</v>
      </c>
      <c r="AH8" s="2" t="s">
        <v>21</v>
      </c>
    </row>
    <row r="9" spans="8:34" ht="12.75" hidden="1" x14ac:dyDescent="0.2">
      <c r="I9" s="2">
        <v>8</v>
      </c>
      <c r="V9" s="10" t="s">
        <v>104</v>
      </c>
      <c r="X9" s="7"/>
      <c r="Y9" s="7" t="s">
        <v>140</v>
      </c>
      <c r="Z9" s="7" t="s">
        <v>140</v>
      </c>
      <c r="AA9" s="7"/>
      <c r="AB9" s="7"/>
      <c r="AC9" s="8">
        <v>7</v>
      </c>
      <c r="AD9" s="7">
        <v>7</v>
      </c>
      <c r="AE9" s="7" t="s">
        <v>22</v>
      </c>
      <c r="AF9" s="32" t="s">
        <v>20</v>
      </c>
    </row>
    <row r="10" spans="8:34" ht="12.75" hidden="1" x14ac:dyDescent="0.2">
      <c r="I10" s="2">
        <v>9</v>
      </c>
      <c r="V10" s="10" t="s">
        <v>105</v>
      </c>
      <c r="W10" s="1" t="s">
        <v>109</v>
      </c>
      <c r="X10" s="1"/>
      <c r="Y10" s="7"/>
      <c r="Z10" s="7"/>
      <c r="AA10" s="1"/>
      <c r="AB10" s="1"/>
      <c r="AC10" s="8">
        <v>8</v>
      </c>
      <c r="AD10" s="7">
        <v>8</v>
      </c>
      <c r="AE10" s="7" t="s">
        <v>23</v>
      </c>
      <c r="AF10" s="32" t="s">
        <v>24</v>
      </c>
    </row>
    <row r="11" spans="8:34" ht="12.75" hidden="1" x14ac:dyDescent="0.2">
      <c r="I11" s="2" t="s">
        <v>250</v>
      </c>
      <c r="V11" s="10" t="s">
        <v>106</v>
      </c>
      <c r="W11" s="1" t="s">
        <v>110</v>
      </c>
      <c r="X11" s="7"/>
      <c r="Y11" s="7"/>
      <c r="Z11" s="7"/>
      <c r="AA11" s="7"/>
      <c r="AB11" s="7"/>
      <c r="AC11" s="8">
        <v>9</v>
      </c>
      <c r="AD11" s="7">
        <v>9</v>
      </c>
      <c r="AE11" s="7" t="s">
        <v>27</v>
      </c>
      <c r="AF11" s="32" t="s">
        <v>25</v>
      </c>
    </row>
    <row r="12" spans="8:34" ht="12.75" hidden="1" x14ac:dyDescent="0.2">
      <c r="V12" s="10" t="s">
        <v>107</v>
      </c>
      <c r="W12" s="1" t="s">
        <v>112</v>
      </c>
      <c r="X12" s="7"/>
      <c r="Y12" s="1"/>
      <c r="Z12" s="7"/>
      <c r="AA12" s="7"/>
      <c r="AB12" s="7"/>
      <c r="AC12" s="8">
        <v>10</v>
      </c>
      <c r="AD12" s="7">
        <v>10</v>
      </c>
      <c r="AE12" s="7" t="s">
        <v>29</v>
      </c>
      <c r="AF12" s="35" t="s">
        <v>219</v>
      </c>
    </row>
    <row r="13" spans="8:34" ht="12.75" hidden="1" x14ac:dyDescent="0.2">
      <c r="V13" s="10" t="s">
        <v>108</v>
      </c>
      <c r="W13" s="1" t="s">
        <v>111</v>
      </c>
      <c r="X13" s="7"/>
      <c r="Y13" s="7"/>
      <c r="Z13" s="7"/>
      <c r="AA13" s="7"/>
      <c r="AB13" s="7"/>
      <c r="AC13" s="8">
        <v>11</v>
      </c>
      <c r="AD13" s="7">
        <v>11</v>
      </c>
      <c r="AE13" s="7"/>
      <c r="AF13" s="32" t="s">
        <v>26</v>
      </c>
    </row>
    <row r="14" spans="8:34" ht="12.75" hidden="1" x14ac:dyDescent="0.2">
      <c r="W14" s="2" t="s">
        <v>179</v>
      </c>
      <c r="X14" s="7"/>
      <c r="Y14" s="7"/>
      <c r="Z14" s="7"/>
      <c r="AA14" s="7"/>
      <c r="AB14" s="7"/>
      <c r="AC14" s="8">
        <v>12</v>
      </c>
      <c r="AD14" s="7">
        <v>12</v>
      </c>
      <c r="AF14" s="32" t="s">
        <v>28</v>
      </c>
    </row>
    <row r="15" spans="8:34" ht="12.75" hidden="1" x14ac:dyDescent="0.2">
      <c r="V15" s="10"/>
      <c r="W15" s="2" t="s">
        <v>214</v>
      </c>
      <c r="X15" s="7"/>
      <c r="Y15" s="7"/>
      <c r="Z15" s="7"/>
      <c r="AA15" s="7"/>
      <c r="AB15" s="7"/>
      <c r="AC15" s="8">
        <v>13</v>
      </c>
      <c r="AD15" s="7">
        <v>13</v>
      </c>
      <c r="AF15" s="32" t="s">
        <v>30</v>
      </c>
    </row>
    <row r="16" spans="8:34" ht="12.75" hidden="1" x14ac:dyDescent="0.2">
      <c r="V16" s="10"/>
      <c r="X16" s="7"/>
      <c r="Y16" s="7"/>
      <c r="Z16" s="7"/>
      <c r="AA16" s="1"/>
      <c r="AB16" s="1"/>
      <c r="AC16" s="8">
        <v>14</v>
      </c>
      <c r="AD16" s="7">
        <v>14</v>
      </c>
      <c r="AE16" s="10"/>
      <c r="AF16" s="35" t="s">
        <v>220</v>
      </c>
    </row>
    <row r="17" spans="22:32" ht="12.75" hidden="1" x14ac:dyDescent="0.2">
      <c r="V17" s="10"/>
      <c r="X17" s="7"/>
      <c r="Y17" s="7"/>
      <c r="Z17" s="7"/>
      <c r="AA17" s="7"/>
      <c r="AB17" s="7"/>
      <c r="AC17" s="8">
        <v>15</v>
      </c>
      <c r="AD17" s="7">
        <v>15</v>
      </c>
      <c r="AE17" s="10"/>
      <c r="AF17" s="32" t="s">
        <v>31</v>
      </c>
    </row>
    <row r="18" spans="22:32" ht="12.75" hidden="1" x14ac:dyDescent="0.2">
      <c r="V18" s="10"/>
      <c r="X18" s="7"/>
      <c r="Y18" s="7"/>
      <c r="Z18" s="7"/>
      <c r="AA18" s="7"/>
      <c r="AB18" s="7"/>
      <c r="AC18" s="8">
        <v>16</v>
      </c>
      <c r="AD18" s="7">
        <v>16</v>
      </c>
      <c r="AF18" s="32" t="s">
        <v>32</v>
      </c>
    </row>
    <row r="19" spans="22:32" ht="12.75" hidden="1" x14ac:dyDescent="0.2">
      <c r="X19" s="7"/>
      <c r="Y19" s="7"/>
      <c r="Z19" s="7"/>
      <c r="AC19" s="8">
        <v>17</v>
      </c>
      <c r="AD19" s="7">
        <v>17</v>
      </c>
      <c r="AE19" s="7"/>
      <c r="AF19" s="35" t="s">
        <v>221</v>
      </c>
    </row>
    <row r="20" spans="22:32" ht="12.75" hidden="1" x14ac:dyDescent="0.2">
      <c r="X20" s="7"/>
      <c r="Y20" s="7"/>
      <c r="Z20" s="7"/>
      <c r="AA20" s="7"/>
      <c r="AB20" s="7"/>
      <c r="AC20" s="8">
        <v>18</v>
      </c>
      <c r="AD20" s="7">
        <v>18</v>
      </c>
      <c r="AE20" s="7"/>
      <c r="AF20" s="32" t="s">
        <v>33</v>
      </c>
    </row>
    <row r="21" spans="22:32" ht="12.75" hidden="1" x14ac:dyDescent="0.2">
      <c r="X21" s="1"/>
      <c r="Y21" s="7"/>
      <c r="Z21" s="7"/>
      <c r="AA21" s="7"/>
      <c r="AB21" s="7"/>
      <c r="AC21" s="8">
        <v>19</v>
      </c>
      <c r="AD21" s="7">
        <v>19</v>
      </c>
      <c r="AF21" s="32" t="s">
        <v>34</v>
      </c>
    </row>
    <row r="22" spans="22:32" ht="12.75" hidden="1" x14ac:dyDescent="0.2">
      <c r="X22" s="7"/>
      <c r="Y22" s="1"/>
      <c r="Z22" s="7"/>
      <c r="AA22" s="7"/>
      <c r="AB22" s="7"/>
      <c r="AC22" s="8">
        <v>20</v>
      </c>
      <c r="AD22" s="7">
        <v>20</v>
      </c>
      <c r="AF22" s="32" t="s">
        <v>35</v>
      </c>
    </row>
    <row r="23" spans="22:32" ht="12.75" hidden="1" x14ac:dyDescent="0.2">
      <c r="X23" s="7"/>
      <c r="Y23" s="7"/>
      <c r="Z23" s="7"/>
      <c r="AC23" s="8">
        <v>21</v>
      </c>
      <c r="AD23" s="7">
        <v>21</v>
      </c>
      <c r="AF23" s="32" t="s">
        <v>36</v>
      </c>
    </row>
    <row r="24" spans="22:32" ht="12.75" hidden="1" x14ac:dyDescent="0.2">
      <c r="X24" s="7"/>
      <c r="Y24" s="7"/>
      <c r="Z24" s="7"/>
      <c r="AC24" s="8">
        <v>22</v>
      </c>
      <c r="AD24" s="7">
        <v>22</v>
      </c>
      <c r="AF24" s="35" t="s">
        <v>222</v>
      </c>
    </row>
    <row r="25" spans="22:32" ht="12.75" hidden="1" x14ac:dyDescent="0.2">
      <c r="X25" s="7"/>
      <c r="Y25" s="7"/>
      <c r="Z25" s="7"/>
      <c r="AC25" s="8">
        <v>23</v>
      </c>
      <c r="AD25" s="7">
        <v>23</v>
      </c>
      <c r="AF25" s="10" t="s">
        <v>37</v>
      </c>
    </row>
    <row r="26" spans="22:32" ht="12.75" hidden="1" x14ac:dyDescent="0.2">
      <c r="Y26" s="7"/>
      <c r="Z26" s="7"/>
      <c r="AC26" s="8">
        <v>24</v>
      </c>
      <c r="AD26" s="7">
        <v>24</v>
      </c>
      <c r="AF26" s="10" t="s">
        <v>38</v>
      </c>
    </row>
    <row r="27" spans="22:32" ht="12.75" hidden="1" x14ac:dyDescent="0.2">
      <c r="X27" s="7"/>
      <c r="Y27" s="7"/>
      <c r="Z27" s="7"/>
      <c r="AC27" s="8">
        <v>25</v>
      </c>
      <c r="AD27" s="7">
        <v>25</v>
      </c>
      <c r="AF27" s="32" t="s">
        <v>39</v>
      </c>
    </row>
    <row r="28" spans="22:32" ht="12.75" hidden="1" x14ac:dyDescent="0.2">
      <c r="X28" s="1"/>
      <c r="Y28" s="7"/>
      <c r="Z28" s="7"/>
      <c r="AC28" s="8">
        <v>26</v>
      </c>
      <c r="AD28" s="7">
        <v>26</v>
      </c>
      <c r="AF28" s="32" t="s">
        <v>40</v>
      </c>
    </row>
    <row r="29" spans="22:32" ht="12.75" hidden="1" x14ac:dyDescent="0.2">
      <c r="X29" s="7"/>
      <c r="Y29" s="7"/>
      <c r="Z29" s="7"/>
      <c r="AA29" s="7"/>
      <c r="AB29" s="7"/>
      <c r="AC29" s="8">
        <v>27</v>
      </c>
      <c r="AD29" s="7">
        <v>27</v>
      </c>
      <c r="AF29" s="32" t="s">
        <v>41</v>
      </c>
    </row>
    <row r="30" spans="22:32" ht="12.75" hidden="1" x14ac:dyDescent="0.2">
      <c r="X30" s="7"/>
      <c r="Y30" s="1"/>
      <c r="Z30" s="7"/>
      <c r="AC30" s="8">
        <v>28</v>
      </c>
      <c r="AD30" s="7">
        <v>28</v>
      </c>
      <c r="AF30" s="32" t="s">
        <v>42</v>
      </c>
    </row>
    <row r="31" spans="22:32" ht="12.75" hidden="1" x14ac:dyDescent="0.2">
      <c r="X31" s="7"/>
      <c r="Y31" s="7"/>
      <c r="Z31" s="7"/>
      <c r="AC31" s="8">
        <v>29</v>
      </c>
      <c r="AD31" s="7">
        <v>29</v>
      </c>
      <c r="AF31" s="32" t="s">
        <v>43</v>
      </c>
    </row>
    <row r="32" spans="22:32" ht="12.75" hidden="1" x14ac:dyDescent="0.2">
      <c r="X32" s="7"/>
      <c r="Y32" s="7"/>
      <c r="Z32" s="7"/>
      <c r="AC32" s="8">
        <v>30</v>
      </c>
      <c r="AD32" s="7">
        <v>30</v>
      </c>
      <c r="AF32" s="32" t="s">
        <v>44</v>
      </c>
    </row>
    <row r="33" spans="24:32" ht="12.75" hidden="1" x14ac:dyDescent="0.2">
      <c r="X33" s="7"/>
      <c r="Y33" s="7"/>
      <c r="Z33" s="7"/>
      <c r="AA33" s="7"/>
      <c r="AB33" s="7"/>
      <c r="AC33" s="8">
        <v>31</v>
      </c>
      <c r="AD33" s="7">
        <v>31</v>
      </c>
      <c r="AF33" s="32" t="s">
        <v>45</v>
      </c>
    </row>
    <row r="34" spans="24:32" ht="12.75" hidden="1" x14ac:dyDescent="0.2">
      <c r="X34" s="7"/>
      <c r="Y34" s="7"/>
      <c r="Z34" s="7"/>
      <c r="AA34" s="7"/>
      <c r="AB34" s="7"/>
      <c r="AC34" s="8">
        <v>32</v>
      </c>
      <c r="AD34" s="7">
        <v>32</v>
      </c>
      <c r="AF34" s="32" t="s">
        <v>46</v>
      </c>
    </row>
    <row r="35" spans="24:32" ht="12.75" hidden="1" x14ac:dyDescent="0.2">
      <c r="X35" s="7"/>
      <c r="Y35" s="7"/>
      <c r="Z35" s="7"/>
      <c r="AA35" s="7"/>
      <c r="AB35" s="7"/>
      <c r="AC35" s="8">
        <v>33</v>
      </c>
      <c r="AD35" s="7">
        <v>33</v>
      </c>
      <c r="AF35" s="32" t="s">
        <v>47</v>
      </c>
    </row>
    <row r="36" spans="24:32" ht="12.75" hidden="1" x14ac:dyDescent="0.2">
      <c r="X36" s="7"/>
      <c r="Y36" s="7"/>
      <c r="Z36" s="1"/>
      <c r="AA36" s="7"/>
      <c r="AB36" s="7"/>
      <c r="AC36" s="8">
        <v>34</v>
      </c>
      <c r="AD36" s="7">
        <v>34</v>
      </c>
      <c r="AF36" s="32" t="s">
        <v>48</v>
      </c>
    </row>
    <row r="37" spans="24:32" ht="12.75" hidden="1" x14ac:dyDescent="0.2">
      <c r="X37" s="7"/>
      <c r="Y37" s="7"/>
      <c r="AC37" s="8">
        <v>35</v>
      </c>
      <c r="AD37" s="7">
        <v>35</v>
      </c>
      <c r="AF37" s="32" t="s">
        <v>223</v>
      </c>
    </row>
    <row r="38" spans="24:32" ht="12.75" hidden="1" x14ac:dyDescent="0.2">
      <c r="X38" s="7"/>
      <c r="Y38" s="1"/>
      <c r="AA38" s="1"/>
      <c r="AB38" s="1"/>
      <c r="AC38" s="8">
        <v>36</v>
      </c>
      <c r="AD38" s="7">
        <v>36</v>
      </c>
      <c r="AF38" s="32" t="s">
        <v>49</v>
      </c>
    </row>
    <row r="39" spans="24:32" ht="12.75" hidden="1" x14ac:dyDescent="0.2">
      <c r="X39" s="7"/>
      <c r="Y39" s="7"/>
      <c r="AA39" s="1"/>
      <c r="AB39" s="1"/>
      <c r="AC39" s="8">
        <v>37</v>
      </c>
      <c r="AD39" s="7">
        <v>37</v>
      </c>
      <c r="AE39" s="1"/>
      <c r="AF39" s="32" t="s">
        <v>50</v>
      </c>
    </row>
    <row r="40" spans="24:32" ht="12.75" hidden="1" x14ac:dyDescent="0.2">
      <c r="X40" s="7"/>
      <c r="Y40" s="7"/>
      <c r="AA40" s="1"/>
      <c r="AB40" s="1"/>
      <c r="AC40" s="8">
        <v>38</v>
      </c>
      <c r="AD40" s="7">
        <v>38</v>
      </c>
      <c r="AE40" s="1"/>
      <c r="AF40" s="32" t="s">
        <v>51</v>
      </c>
    </row>
    <row r="41" spans="24:32" ht="12.75" hidden="1" x14ac:dyDescent="0.2">
      <c r="X41" s="7"/>
      <c r="Y41" s="7"/>
      <c r="AA41" s="1"/>
      <c r="AB41" s="1"/>
      <c r="AC41" s="8">
        <v>39</v>
      </c>
      <c r="AD41" s="7">
        <v>39</v>
      </c>
      <c r="AE41" s="1"/>
      <c r="AF41" s="32" t="s">
        <v>52</v>
      </c>
    </row>
    <row r="42" spans="24:32" ht="12.75" hidden="1" x14ac:dyDescent="0.2">
      <c r="X42" s="7"/>
      <c r="Y42" s="7"/>
      <c r="AA42" s="1"/>
      <c r="AB42" s="1"/>
      <c r="AC42" s="8">
        <v>40</v>
      </c>
      <c r="AD42" s="7">
        <v>40</v>
      </c>
      <c r="AE42" s="1"/>
      <c r="AF42" s="32" t="s">
        <v>53</v>
      </c>
    </row>
    <row r="43" spans="24:32" ht="12.75" hidden="1" x14ac:dyDescent="0.2">
      <c r="X43" s="1"/>
      <c r="Y43" s="7"/>
      <c r="AA43" s="1"/>
      <c r="AB43" s="1"/>
      <c r="AC43" s="8">
        <v>41</v>
      </c>
      <c r="AD43" s="7">
        <v>41</v>
      </c>
      <c r="AE43" s="1"/>
      <c r="AF43" s="35" t="s">
        <v>224</v>
      </c>
    </row>
    <row r="44" spans="24:32" ht="12.75" hidden="1" x14ac:dyDescent="0.2">
      <c r="X44" s="7"/>
      <c r="Y44" s="7"/>
      <c r="AA44" s="1"/>
      <c r="AB44" s="1"/>
      <c r="AC44" s="8">
        <v>42</v>
      </c>
      <c r="AD44" s="7">
        <v>42</v>
      </c>
      <c r="AE44" s="1"/>
      <c r="AF44" s="32" t="s">
        <v>54</v>
      </c>
    </row>
    <row r="45" spans="24:32" ht="12.75" hidden="1" x14ac:dyDescent="0.2">
      <c r="X45" s="7"/>
      <c r="Y45" s="7"/>
      <c r="AA45" s="1"/>
      <c r="AB45" s="1"/>
      <c r="AC45" s="8">
        <v>43</v>
      </c>
      <c r="AD45" s="7">
        <v>43</v>
      </c>
      <c r="AE45" s="1"/>
      <c r="AF45" s="32" t="s">
        <v>55</v>
      </c>
    </row>
    <row r="46" spans="24:32" ht="12.75" hidden="1" x14ac:dyDescent="0.2">
      <c r="X46" s="7"/>
      <c r="Y46" s="7"/>
      <c r="AA46" s="1"/>
      <c r="AB46" s="1"/>
      <c r="AC46" s="8">
        <v>44</v>
      </c>
      <c r="AD46" s="7">
        <v>44</v>
      </c>
      <c r="AE46" s="1"/>
      <c r="AF46" s="32" t="s">
        <v>56</v>
      </c>
    </row>
    <row r="47" spans="24:32" ht="12.75" hidden="1" x14ac:dyDescent="0.2">
      <c r="X47" s="7"/>
      <c r="Y47" s="1"/>
      <c r="AA47" s="1"/>
      <c r="AB47" s="1"/>
      <c r="AC47" s="8">
        <v>45</v>
      </c>
      <c r="AD47" s="7">
        <v>45</v>
      </c>
      <c r="AE47" s="1"/>
      <c r="AF47" s="10" t="s">
        <v>57</v>
      </c>
    </row>
    <row r="48" spans="24:32" ht="12.75" hidden="1" x14ac:dyDescent="0.2">
      <c r="X48" s="7"/>
      <c r="AA48" s="1"/>
      <c r="AB48" s="1"/>
      <c r="AC48" s="8">
        <v>46</v>
      </c>
      <c r="AD48" s="7">
        <v>46</v>
      </c>
      <c r="AE48" s="1"/>
      <c r="AF48" s="10" t="s">
        <v>58</v>
      </c>
    </row>
    <row r="49" spans="24:32" ht="12.75" hidden="1" x14ac:dyDescent="0.2">
      <c r="X49" s="7"/>
      <c r="AA49" s="1"/>
      <c r="AB49" s="1"/>
      <c r="AC49" s="8">
        <v>47</v>
      </c>
      <c r="AD49" s="7">
        <v>47</v>
      </c>
      <c r="AE49" s="1"/>
      <c r="AF49" s="36" t="s">
        <v>225</v>
      </c>
    </row>
    <row r="50" spans="24:32" ht="12.75" hidden="1" x14ac:dyDescent="0.2">
      <c r="X50" s="7"/>
      <c r="AA50" s="1"/>
      <c r="AB50" s="1"/>
      <c r="AC50" s="8">
        <v>48</v>
      </c>
      <c r="AD50" s="7">
        <v>48</v>
      </c>
      <c r="AE50" s="1"/>
      <c r="AF50" s="32" t="s">
        <v>59</v>
      </c>
    </row>
    <row r="51" spans="24:32" ht="12.75" hidden="1" x14ac:dyDescent="0.2">
      <c r="X51" s="1"/>
      <c r="AA51" s="1"/>
      <c r="AB51" s="1"/>
      <c r="AC51" s="8">
        <v>49</v>
      </c>
      <c r="AD51" s="7">
        <v>49</v>
      </c>
      <c r="AE51" s="1"/>
      <c r="AF51" s="32" t="s">
        <v>60</v>
      </c>
    </row>
    <row r="52" spans="24:32" ht="12.75" hidden="1" x14ac:dyDescent="0.2">
      <c r="AA52" s="1"/>
      <c r="AB52" s="1"/>
      <c r="AC52" s="8">
        <v>50</v>
      </c>
      <c r="AD52" s="7">
        <v>50</v>
      </c>
      <c r="AE52" s="1"/>
      <c r="AF52" s="32" t="s">
        <v>19</v>
      </c>
    </row>
    <row r="53" spans="24:32" ht="12.75" hidden="1" x14ac:dyDescent="0.2">
      <c r="AA53" s="1"/>
      <c r="AB53" s="1"/>
      <c r="AC53" s="8">
        <v>51</v>
      </c>
      <c r="AD53" s="7">
        <v>51</v>
      </c>
      <c r="AE53" s="1"/>
      <c r="AF53" s="32" t="s">
        <v>61</v>
      </c>
    </row>
    <row r="54" spans="24:32" ht="12.75" hidden="1" x14ac:dyDescent="0.2">
      <c r="AA54" s="1"/>
      <c r="AB54" s="1"/>
      <c r="AC54" s="8">
        <v>52</v>
      </c>
      <c r="AD54" s="7">
        <v>52</v>
      </c>
      <c r="AE54" s="1"/>
      <c r="AF54" s="32" t="s">
        <v>226</v>
      </c>
    </row>
    <row r="55" spans="24:32" ht="12.75" hidden="1" x14ac:dyDescent="0.2">
      <c r="X55" s="1"/>
      <c r="Z55" s="1"/>
      <c r="AA55" s="1"/>
      <c r="AB55" s="1"/>
      <c r="AC55" s="8">
        <v>53</v>
      </c>
      <c r="AD55" s="7">
        <v>53</v>
      </c>
      <c r="AE55" s="1"/>
      <c r="AF55" s="35" t="s">
        <v>227</v>
      </c>
    </row>
    <row r="56" spans="24:32" ht="12.75" hidden="1" x14ac:dyDescent="0.2">
      <c r="Z56" s="1"/>
      <c r="AA56" s="1"/>
      <c r="AB56" s="1"/>
      <c r="AC56" s="8">
        <v>54</v>
      </c>
      <c r="AD56" s="7">
        <v>54</v>
      </c>
      <c r="AE56" s="1"/>
      <c r="AF56" s="32" t="s">
        <v>62</v>
      </c>
    </row>
    <row r="57" spans="24:32" ht="12.75" hidden="1" x14ac:dyDescent="0.2">
      <c r="Z57" s="1"/>
      <c r="AA57" s="1"/>
      <c r="AB57" s="1"/>
      <c r="AC57" s="8">
        <v>55</v>
      </c>
      <c r="AD57" s="7">
        <v>55</v>
      </c>
      <c r="AE57" s="1"/>
      <c r="AF57" s="32" t="s">
        <v>63</v>
      </c>
    </row>
    <row r="58" spans="24:32" ht="12.75" hidden="1" x14ac:dyDescent="0.2">
      <c r="Z58" s="1"/>
      <c r="AA58" s="1"/>
      <c r="AB58" s="1"/>
      <c r="AC58" s="8">
        <v>56</v>
      </c>
      <c r="AD58" s="7">
        <v>56</v>
      </c>
      <c r="AE58" s="1"/>
      <c r="AF58" s="32" t="s">
        <v>64</v>
      </c>
    </row>
    <row r="59" spans="24:32" ht="12.75" hidden="1" x14ac:dyDescent="0.2">
      <c r="X59" s="7"/>
      <c r="Z59" s="1"/>
      <c r="AA59" s="1"/>
      <c r="AB59" s="1"/>
      <c r="AC59" s="8">
        <v>57</v>
      </c>
      <c r="AD59" s="7">
        <v>57</v>
      </c>
      <c r="AE59" s="1"/>
      <c r="AF59" s="32" t="s">
        <v>65</v>
      </c>
    </row>
    <row r="60" spans="24:32" ht="12.75" hidden="1" x14ac:dyDescent="0.2">
      <c r="Z60" s="1"/>
      <c r="AA60" s="1"/>
      <c r="AB60" s="1"/>
      <c r="AC60" s="8">
        <v>58</v>
      </c>
      <c r="AD60" s="7">
        <v>58</v>
      </c>
      <c r="AE60" s="1"/>
      <c r="AF60" s="32" t="s">
        <v>66</v>
      </c>
    </row>
    <row r="61" spans="24:32" ht="12.75" hidden="1" x14ac:dyDescent="0.2">
      <c r="Z61" s="1"/>
      <c r="AA61" s="1"/>
      <c r="AB61" s="1"/>
      <c r="AC61" s="8">
        <v>59</v>
      </c>
      <c r="AD61" s="7">
        <v>59</v>
      </c>
      <c r="AE61" s="1"/>
      <c r="AF61" s="37" t="s">
        <v>228</v>
      </c>
    </row>
    <row r="62" spans="24:32" ht="12.75" hidden="1" x14ac:dyDescent="0.2">
      <c r="X62" s="7"/>
      <c r="Z62" s="1"/>
      <c r="AA62" s="1"/>
      <c r="AB62" s="1"/>
      <c r="AC62" s="8">
        <v>60</v>
      </c>
      <c r="AD62" s="7">
        <v>60</v>
      </c>
      <c r="AE62" s="1"/>
      <c r="AF62" s="37" t="s">
        <v>229</v>
      </c>
    </row>
    <row r="63" spans="24:32" ht="12.75" hidden="1" x14ac:dyDescent="0.2">
      <c r="Z63" s="1"/>
      <c r="AA63" s="1"/>
      <c r="AB63" s="1"/>
      <c r="AC63" s="8">
        <v>61</v>
      </c>
      <c r="AD63" s="7">
        <v>61</v>
      </c>
      <c r="AE63" s="1"/>
      <c r="AF63" s="37" t="s">
        <v>230</v>
      </c>
    </row>
    <row r="64" spans="24:32" ht="12.75" hidden="1" x14ac:dyDescent="0.2">
      <c r="Z64" s="1"/>
      <c r="AA64" s="1"/>
      <c r="AB64" s="1"/>
      <c r="AC64" s="8">
        <v>62</v>
      </c>
      <c r="AD64" s="7">
        <v>62</v>
      </c>
      <c r="AE64" s="1"/>
      <c r="AF64" s="32" t="s">
        <v>67</v>
      </c>
    </row>
    <row r="65" spans="22:32" ht="12.75" hidden="1" x14ac:dyDescent="0.2">
      <c r="Z65" s="1"/>
      <c r="AA65" s="1"/>
      <c r="AB65" s="1"/>
      <c r="AC65" s="8">
        <v>63</v>
      </c>
      <c r="AD65" s="7">
        <v>63</v>
      </c>
      <c r="AE65" s="1"/>
      <c r="AF65" s="32" t="s">
        <v>68</v>
      </c>
    </row>
    <row r="66" spans="22:32" ht="12.75" hidden="1" x14ac:dyDescent="0.2">
      <c r="Z66" s="1"/>
      <c r="AA66" s="1"/>
      <c r="AB66" s="1"/>
      <c r="AC66" s="8">
        <v>64</v>
      </c>
      <c r="AD66" s="7">
        <v>64</v>
      </c>
      <c r="AE66" s="1"/>
      <c r="AF66" s="32" t="s">
        <v>69</v>
      </c>
    </row>
    <row r="67" spans="22:32" ht="12.75" hidden="1" x14ac:dyDescent="0.2">
      <c r="AA67" s="1"/>
      <c r="AB67" s="1"/>
      <c r="AC67" s="8">
        <v>65</v>
      </c>
      <c r="AD67" s="7">
        <v>65</v>
      </c>
      <c r="AE67" s="1"/>
      <c r="AF67" s="32" t="s">
        <v>70</v>
      </c>
    </row>
    <row r="68" spans="22:32" ht="12.75" hidden="1" x14ac:dyDescent="0.2">
      <c r="AA68" s="1"/>
      <c r="AB68" s="1"/>
      <c r="AC68" s="8">
        <v>66</v>
      </c>
      <c r="AD68" s="7">
        <v>66</v>
      </c>
      <c r="AE68" s="1"/>
      <c r="AF68" s="35" t="s">
        <v>231</v>
      </c>
    </row>
    <row r="69" spans="22:32" ht="12.75" hidden="1" x14ac:dyDescent="0.2">
      <c r="AA69" s="1"/>
      <c r="AB69" s="1"/>
      <c r="AC69" s="8">
        <v>67</v>
      </c>
      <c r="AD69" s="7">
        <v>67</v>
      </c>
      <c r="AE69" s="1"/>
      <c r="AF69" s="35" t="s">
        <v>232</v>
      </c>
    </row>
    <row r="70" spans="22:32" ht="12.75" hidden="1" x14ac:dyDescent="0.2">
      <c r="AA70" s="1"/>
      <c r="AB70" s="1"/>
      <c r="AC70" s="8">
        <v>68</v>
      </c>
      <c r="AD70" s="7">
        <v>68</v>
      </c>
      <c r="AE70" s="1"/>
      <c r="AF70" s="35" t="s">
        <v>233</v>
      </c>
    </row>
    <row r="71" spans="22:32" ht="12.75" hidden="1" x14ac:dyDescent="0.2">
      <c r="AC71" s="8">
        <v>69</v>
      </c>
      <c r="AD71" s="7">
        <v>69</v>
      </c>
      <c r="AF71" s="37" t="s">
        <v>234</v>
      </c>
    </row>
    <row r="72" spans="22:32" ht="12.75" hidden="1" x14ac:dyDescent="0.2">
      <c r="W72" s="1"/>
      <c r="Y72" s="1"/>
      <c r="Z72" s="1"/>
      <c r="AC72" s="8">
        <v>70</v>
      </c>
      <c r="AD72" s="7">
        <v>70</v>
      </c>
      <c r="AF72" s="32" t="s">
        <v>71</v>
      </c>
    </row>
    <row r="73" spans="22:32" ht="12.75" hidden="1" x14ac:dyDescent="0.2">
      <c r="W73" s="1"/>
      <c r="Z73" s="1"/>
      <c r="AC73" s="8">
        <v>71</v>
      </c>
      <c r="AD73" s="7">
        <v>71</v>
      </c>
      <c r="AF73" s="37" t="s">
        <v>235</v>
      </c>
    </row>
    <row r="74" spans="22:32" ht="12.75" hidden="1" x14ac:dyDescent="0.2">
      <c r="W74" s="1"/>
      <c r="Z74" s="1"/>
      <c r="AC74" s="8">
        <v>72</v>
      </c>
      <c r="AD74" s="7">
        <v>72</v>
      </c>
      <c r="AF74" s="32" t="s">
        <v>72</v>
      </c>
    </row>
    <row r="75" spans="22:32" ht="12.75" hidden="1" x14ac:dyDescent="0.2">
      <c r="W75" s="1"/>
      <c r="Z75" s="1"/>
      <c r="AC75" s="8">
        <v>73</v>
      </c>
      <c r="AD75" s="7">
        <v>73</v>
      </c>
      <c r="AF75" s="32" t="s">
        <v>73</v>
      </c>
    </row>
    <row r="76" spans="22:32" ht="12.75" hidden="1" x14ac:dyDescent="0.2">
      <c r="V76" s="1"/>
      <c r="W76" s="1"/>
      <c r="Y76" s="1"/>
      <c r="Z76" s="1"/>
      <c r="AA76" s="1"/>
      <c r="AB76" s="1"/>
      <c r="AC76" s="8">
        <v>74</v>
      </c>
      <c r="AD76" s="7">
        <v>74</v>
      </c>
      <c r="AE76" s="1"/>
      <c r="AF76" s="32" t="s">
        <v>74</v>
      </c>
    </row>
    <row r="77" spans="22:32" ht="12.75" hidden="1" x14ac:dyDescent="0.2">
      <c r="V77" s="1"/>
      <c r="W77" s="1"/>
      <c r="Y77" s="1"/>
      <c r="Z77" s="1"/>
      <c r="AA77" s="1"/>
      <c r="AB77" s="1"/>
      <c r="AC77" s="8">
        <v>75</v>
      </c>
      <c r="AD77" s="7">
        <v>75</v>
      </c>
      <c r="AE77" s="1"/>
      <c r="AF77" s="32" t="s">
        <v>75</v>
      </c>
    </row>
    <row r="78" spans="22:32" ht="12.75" hidden="1" x14ac:dyDescent="0.2">
      <c r="V78" s="1"/>
      <c r="W78" s="1"/>
      <c r="X78" s="1"/>
      <c r="Y78" s="1"/>
      <c r="Z78" s="1"/>
      <c r="AA78" s="1"/>
      <c r="AB78" s="1"/>
      <c r="AC78" s="8">
        <v>76</v>
      </c>
      <c r="AD78" s="7">
        <v>76</v>
      </c>
      <c r="AE78" s="1"/>
      <c r="AF78" s="37" t="s">
        <v>236</v>
      </c>
    </row>
    <row r="79" spans="22:32" ht="12.75" hidden="1" x14ac:dyDescent="0.2">
      <c r="V79" s="1"/>
      <c r="W79" s="1"/>
      <c r="X79" s="1"/>
      <c r="Y79" s="1"/>
      <c r="Z79" s="1"/>
      <c r="AA79" s="1"/>
      <c r="AB79" s="1"/>
      <c r="AC79" s="8">
        <v>77</v>
      </c>
      <c r="AD79" s="7">
        <v>77</v>
      </c>
      <c r="AE79" s="1"/>
      <c r="AF79" s="32" t="s">
        <v>76</v>
      </c>
    </row>
    <row r="80" spans="22:32" ht="12.75" hidden="1" x14ac:dyDescent="0.2">
      <c r="V80" s="1"/>
      <c r="W80" s="1"/>
      <c r="X80" s="1"/>
      <c r="Y80" s="1"/>
      <c r="Z80" s="1"/>
      <c r="AA80" s="1"/>
      <c r="AB80" s="1"/>
      <c r="AC80" s="8">
        <v>78</v>
      </c>
      <c r="AD80" s="7">
        <v>78</v>
      </c>
      <c r="AE80" s="1"/>
      <c r="AF80" s="32" t="s">
        <v>77</v>
      </c>
    </row>
    <row r="81" spans="2:32" ht="12.75" hidden="1" x14ac:dyDescent="0.2">
      <c r="V81" s="1"/>
      <c r="W81" s="1"/>
      <c r="X81" s="1"/>
      <c r="Y81" s="1"/>
      <c r="Z81" s="1"/>
      <c r="AA81" s="1"/>
      <c r="AB81" s="1"/>
      <c r="AC81" s="8">
        <v>79</v>
      </c>
      <c r="AD81" s="7">
        <v>79</v>
      </c>
      <c r="AE81" s="1"/>
      <c r="AF81" s="32" t="s">
        <v>78</v>
      </c>
    </row>
    <row r="82" spans="2:32" ht="12.75" hidden="1" x14ac:dyDescent="0.2">
      <c r="V82" s="1"/>
      <c r="W82" s="1"/>
      <c r="X82" s="1"/>
      <c r="Y82" s="1"/>
      <c r="Z82" s="1"/>
      <c r="AA82" s="1"/>
      <c r="AB82" s="1"/>
      <c r="AC82" s="8">
        <v>80</v>
      </c>
      <c r="AD82" s="7">
        <v>80</v>
      </c>
      <c r="AE82" s="1"/>
      <c r="AF82" s="32" t="s">
        <v>79</v>
      </c>
    </row>
    <row r="83" spans="2:32" ht="12.75" hidden="1" x14ac:dyDescent="0.2">
      <c r="V83" s="1"/>
      <c r="W83" s="1"/>
      <c r="X83" s="1"/>
      <c r="Y83" s="1"/>
      <c r="Z83" s="1"/>
      <c r="AA83" s="1"/>
      <c r="AB83" s="1"/>
      <c r="AC83" s="8">
        <v>81</v>
      </c>
      <c r="AD83" s="7">
        <v>81</v>
      </c>
      <c r="AE83" s="1"/>
      <c r="AF83" s="35" t="s">
        <v>237</v>
      </c>
    </row>
    <row r="84" spans="2:32" ht="12.75" hidden="1" x14ac:dyDescent="0.2">
      <c r="V84" s="1"/>
      <c r="X84" s="1"/>
      <c r="Y84" s="1"/>
      <c r="AA84" s="1"/>
      <c r="AB84" s="1"/>
      <c r="AC84" s="8">
        <v>82</v>
      </c>
      <c r="AD84" s="7">
        <v>82</v>
      </c>
      <c r="AE84" s="1"/>
      <c r="AF84" s="10" t="s">
        <v>80</v>
      </c>
    </row>
    <row r="85" spans="2:32" ht="12.75" hidden="1" x14ac:dyDescent="0.2">
      <c r="V85" s="1"/>
      <c r="X85" s="1"/>
      <c r="Y85" s="1"/>
      <c r="AA85" s="1"/>
      <c r="AB85" s="1"/>
      <c r="AC85" s="8">
        <v>83</v>
      </c>
      <c r="AD85" s="7">
        <v>83</v>
      </c>
      <c r="AE85" s="1"/>
      <c r="AF85" s="32" t="s">
        <v>81</v>
      </c>
    </row>
    <row r="86" spans="2:32" ht="12.75" hidden="1" x14ac:dyDescent="0.2">
      <c r="V86" s="1"/>
      <c r="X86" s="1"/>
      <c r="Y86" s="1"/>
      <c r="AA86" s="1"/>
      <c r="AB86" s="1"/>
      <c r="AC86" s="8">
        <v>84</v>
      </c>
      <c r="AD86" s="7">
        <v>84</v>
      </c>
      <c r="AE86" s="1"/>
      <c r="AF86" s="37" t="s">
        <v>238</v>
      </c>
    </row>
    <row r="87" spans="2:32" ht="12.75" hidden="1" x14ac:dyDescent="0.2">
      <c r="V87" s="1"/>
      <c r="X87" s="1"/>
      <c r="Y87" s="1"/>
      <c r="AA87" s="1"/>
      <c r="AB87" s="1"/>
      <c r="AC87" s="8">
        <v>85</v>
      </c>
      <c r="AD87" s="7">
        <v>85</v>
      </c>
      <c r="AE87" s="1"/>
      <c r="AF87" s="10" t="s">
        <v>82</v>
      </c>
    </row>
    <row r="88" spans="2:32" ht="12.75" hidden="1" x14ac:dyDescent="0.2">
      <c r="AC88" s="8">
        <v>86</v>
      </c>
      <c r="AD88" s="7">
        <v>86</v>
      </c>
      <c r="AF88" s="32" t="s">
        <v>83</v>
      </c>
    </row>
    <row r="89" spans="2:32" ht="12.75" hidden="1" x14ac:dyDescent="0.2">
      <c r="AC89" s="8">
        <v>87</v>
      </c>
      <c r="AD89" s="7">
        <v>87</v>
      </c>
      <c r="AF89" s="32" t="s">
        <v>84</v>
      </c>
    </row>
    <row r="90" spans="2:32" ht="12.75" hidden="1" x14ac:dyDescent="0.2">
      <c r="AC90" s="8">
        <v>88</v>
      </c>
      <c r="AD90" s="7">
        <v>88</v>
      </c>
      <c r="AF90" s="32" t="s">
        <v>86</v>
      </c>
    </row>
    <row r="91" spans="2:32" ht="12.75" hidden="1" x14ac:dyDescent="0.2">
      <c r="AC91" s="8">
        <v>89</v>
      </c>
      <c r="AD91" s="7">
        <v>89</v>
      </c>
      <c r="AF91" s="32" t="s">
        <v>87</v>
      </c>
    </row>
    <row r="92" spans="2:32" ht="12.75" hidden="1" x14ac:dyDescent="0.2">
      <c r="AC92" s="8">
        <v>90</v>
      </c>
      <c r="AD92" s="7">
        <v>90</v>
      </c>
      <c r="AF92" s="32" t="s">
        <v>85</v>
      </c>
    </row>
    <row r="93" spans="2:32" ht="19.5" customHeight="1" x14ac:dyDescent="0.25">
      <c r="B93" s="40" t="s">
        <v>316</v>
      </c>
      <c r="AC93" s="8">
        <v>91</v>
      </c>
      <c r="AD93" s="7">
        <v>91</v>
      </c>
      <c r="AF93" s="32" t="s">
        <v>88</v>
      </c>
    </row>
    <row r="94" spans="2:32" ht="15.75" x14ac:dyDescent="0.2">
      <c r="B94" s="108" t="s">
        <v>172</v>
      </c>
      <c r="C94" s="108"/>
      <c r="D94" s="108"/>
      <c r="E94" s="108"/>
      <c r="F94" s="108"/>
      <c r="G94" s="108"/>
      <c r="H94" s="108"/>
      <c r="I94" s="108"/>
      <c r="J94" s="108"/>
      <c r="K94" s="108"/>
      <c r="L94" s="108"/>
      <c r="M94" s="108"/>
      <c r="N94" s="108"/>
      <c r="O94" s="108"/>
      <c r="P94" s="108"/>
      <c r="Q94" s="108"/>
      <c r="R94" s="108"/>
      <c r="S94" s="108"/>
      <c r="AC94" s="8"/>
      <c r="AD94" s="7"/>
      <c r="AF94" s="1"/>
    </row>
    <row r="95" spans="2:32" ht="4.5" customHeight="1" x14ac:dyDescent="0.2">
      <c r="AC95" s="8"/>
      <c r="AD95" s="7"/>
      <c r="AF95" s="1"/>
    </row>
    <row r="96" spans="2:32" ht="36.75" customHeight="1" x14ac:dyDescent="0.2">
      <c r="B96" s="96" t="s">
        <v>269</v>
      </c>
      <c r="C96" s="81"/>
      <c r="D96" s="81"/>
      <c r="E96" s="81"/>
      <c r="F96" s="275" t="s">
        <v>175</v>
      </c>
      <c r="G96" s="276"/>
      <c r="H96" s="276"/>
      <c r="I96" s="276"/>
      <c r="J96" s="277"/>
      <c r="L96" s="112" t="s">
        <v>380</v>
      </c>
      <c r="M96" s="112"/>
      <c r="N96" s="112"/>
      <c r="O96" s="112"/>
      <c r="P96" s="112"/>
      <c r="Q96" s="112"/>
      <c r="R96" s="112"/>
      <c r="S96" s="112"/>
      <c r="AC96" s="8"/>
      <c r="AD96" s="7"/>
      <c r="AF96" s="1"/>
    </row>
    <row r="97" spans="1:32" ht="4.5" customHeight="1" x14ac:dyDescent="0.2">
      <c r="A97" s="11"/>
      <c r="B97" s="11"/>
      <c r="C97" s="12"/>
      <c r="D97" s="12"/>
      <c r="E97" s="12"/>
      <c r="F97" s="12"/>
      <c r="G97" s="12"/>
      <c r="H97" s="12"/>
      <c r="I97" s="12"/>
      <c r="J97" s="12"/>
      <c r="K97" s="12"/>
      <c r="L97" s="12"/>
      <c r="M97" s="12"/>
      <c r="N97" s="12"/>
      <c r="O97" s="12"/>
      <c r="P97" s="12"/>
      <c r="Q97" s="11"/>
      <c r="R97" s="11"/>
      <c r="AC97" s="8">
        <v>94</v>
      </c>
      <c r="AD97" s="7">
        <v>94</v>
      </c>
      <c r="AF97" s="1"/>
    </row>
    <row r="98" spans="1:32" ht="242.25" hidden="1" customHeight="1" x14ac:dyDescent="0.2">
      <c r="A98" s="11"/>
      <c r="B98" s="13" t="s">
        <v>90</v>
      </c>
      <c r="C98" s="14"/>
      <c r="D98" s="14"/>
      <c r="E98" s="14"/>
      <c r="F98" s="15" t="s">
        <v>136</v>
      </c>
      <c r="G98" s="15"/>
      <c r="H98" s="15"/>
      <c r="I98" s="15"/>
      <c r="AC98" s="8">
        <v>95</v>
      </c>
      <c r="AD98" s="7">
        <v>95</v>
      </c>
      <c r="AF98" s="1"/>
    </row>
    <row r="99" spans="1:32" ht="242.25" hidden="1" customHeight="1" x14ac:dyDescent="0.2">
      <c r="A99" s="11"/>
      <c r="B99" s="11"/>
      <c r="C99" s="12"/>
      <c r="F99" s="12"/>
      <c r="G99" s="12"/>
      <c r="H99" s="12"/>
      <c r="I99" s="12"/>
      <c r="Q99" s="11"/>
      <c r="R99" s="11"/>
      <c r="AC99" s="8">
        <v>96</v>
      </c>
      <c r="AD99" s="7">
        <v>96</v>
      </c>
      <c r="AF99" s="1"/>
    </row>
    <row r="100" spans="1:32" ht="27.75" customHeight="1" x14ac:dyDescent="0.2">
      <c r="A100" s="11"/>
      <c r="B100" s="80" t="s">
        <v>261</v>
      </c>
      <c r="C100" s="81"/>
      <c r="D100" s="81"/>
      <c r="E100" s="81"/>
      <c r="F100" s="273" t="s">
        <v>109</v>
      </c>
      <c r="G100" s="273"/>
      <c r="H100" s="273"/>
      <c r="I100" s="273"/>
      <c r="J100" s="273"/>
      <c r="L100" s="94" t="s">
        <v>111</v>
      </c>
      <c r="M100" s="88"/>
      <c r="N100" s="274"/>
      <c r="O100" s="274"/>
      <c r="P100" s="87" t="s">
        <v>109</v>
      </c>
      <c r="Q100" s="87"/>
      <c r="R100" s="88"/>
      <c r="S100" s="62"/>
      <c r="AC100" s="8">
        <v>97</v>
      </c>
      <c r="AD100" s="7">
        <v>97</v>
      </c>
      <c r="AF100" s="1"/>
    </row>
    <row r="101" spans="1:32" ht="4.5" customHeight="1" x14ac:dyDescent="0.2">
      <c r="A101" s="11"/>
      <c r="S101" s="34"/>
      <c r="AC101" s="8"/>
      <c r="AD101" s="7"/>
      <c r="AF101" s="1"/>
    </row>
    <row r="102" spans="1:32" ht="29.25" customHeight="1" x14ac:dyDescent="0.2">
      <c r="A102" s="11"/>
      <c r="B102" s="96" t="s">
        <v>273</v>
      </c>
      <c r="C102" s="97"/>
      <c r="D102" s="97"/>
      <c r="E102" s="97"/>
      <c r="F102" s="273" t="s">
        <v>113</v>
      </c>
      <c r="G102" s="273"/>
      <c r="H102" s="273"/>
      <c r="I102" s="273"/>
      <c r="J102" s="273"/>
      <c r="L102" s="94" t="s">
        <v>110</v>
      </c>
      <c r="M102" s="88"/>
      <c r="N102" s="274"/>
      <c r="O102" s="274"/>
      <c r="P102" s="87" t="s">
        <v>191</v>
      </c>
      <c r="Q102" s="87"/>
      <c r="R102" s="88"/>
      <c r="S102" s="62"/>
      <c r="AC102" s="8"/>
      <c r="AD102" s="7"/>
      <c r="AF102" s="1"/>
    </row>
    <row r="103" spans="1:32" ht="4.5" customHeight="1" x14ac:dyDescent="0.2">
      <c r="AC103" s="8"/>
      <c r="AD103" s="7"/>
    </row>
    <row r="104" spans="1:32" ht="18" customHeight="1" x14ac:dyDescent="0.2">
      <c r="A104" s="11"/>
      <c r="B104" s="96" t="s">
        <v>166</v>
      </c>
      <c r="C104" s="97"/>
      <c r="D104" s="97"/>
      <c r="E104" s="97"/>
      <c r="F104" s="267" t="s">
        <v>379</v>
      </c>
      <c r="G104" s="267"/>
      <c r="H104" s="267"/>
      <c r="I104" s="267"/>
      <c r="J104" s="267"/>
      <c r="K104" s="267"/>
      <c r="L104" s="267"/>
      <c r="M104" s="267"/>
      <c r="N104" s="267"/>
      <c r="O104" s="267"/>
      <c r="P104" s="267"/>
      <c r="Q104" s="267"/>
      <c r="R104" s="267"/>
      <c r="S104" s="267"/>
      <c r="AC104" s="8">
        <v>99</v>
      </c>
      <c r="AD104" s="7">
        <v>99</v>
      </c>
    </row>
    <row r="105" spans="1:32" ht="4.5" customHeight="1" x14ac:dyDescent="0.2">
      <c r="AC105" s="8">
        <v>100</v>
      </c>
      <c r="AD105" s="7">
        <v>100</v>
      </c>
    </row>
    <row r="106" spans="1:32" ht="18" customHeight="1" x14ac:dyDescent="0.2">
      <c r="B106" s="80" t="s">
        <v>177</v>
      </c>
      <c r="C106" s="81"/>
      <c r="D106" s="81"/>
      <c r="E106" s="81"/>
      <c r="F106" s="267" t="s">
        <v>340</v>
      </c>
      <c r="G106" s="267"/>
      <c r="H106" s="267"/>
      <c r="I106" s="267"/>
      <c r="J106" s="267"/>
      <c r="K106" s="267"/>
      <c r="L106" s="267"/>
      <c r="M106" s="267"/>
      <c r="N106" s="267"/>
      <c r="O106" s="267"/>
      <c r="P106" s="267"/>
      <c r="Q106" s="267"/>
      <c r="R106" s="267"/>
      <c r="S106" s="267"/>
      <c r="AC106" s="8"/>
      <c r="AD106" s="7"/>
    </row>
    <row r="107" spans="1:32" ht="2.25" customHeight="1" x14ac:dyDescent="0.2">
      <c r="AC107" s="8"/>
      <c r="AD107" s="7"/>
    </row>
    <row r="108" spans="1:32" ht="18" customHeight="1" x14ac:dyDescent="0.2">
      <c r="B108" s="80" t="s">
        <v>141</v>
      </c>
      <c r="C108" s="81"/>
      <c r="D108" s="81"/>
      <c r="E108" s="81"/>
      <c r="F108" s="267" t="s">
        <v>338</v>
      </c>
      <c r="G108" s="267"/>
      <c r="H108" s="267"/>
      <c r="I108" s="267"/>
      <c r="J108" s="267"/>
      <c r="K108" s="267"/>
      <c r="L108" s="267"/>
      <c r="M108" s="267"/>
      <c r="N108" s="267"/>
      <c r="O108" s="267"/>
      <c r="P108" s="267"/>
      <c r="Q108" s="267"/>
      <c r="R108" s="267"/>
      <c r="S108" s="267"/>
      <c r="AC108" s="8"/>
      <c r="AD108" s="7"/>
    </row>
    <row r="109" spans="1:32" ht="2.25" customHeight="1" x14ac:dyDescent="0.2">
      <c r="AC109" s="8"/>
      <c r="AD109" s="7"/>
    </row>
    <row r="110" spans="1:32" ht="45.75" customHeight="1" x14ac:dyDescent="0.2">
      <c r="A110" s="11"/>
      <c r="B110" s="80" t="s">
        <v>142</v>
      </c>
      <c r="C110" s="83"/>
      <c r="D110" s="268" t="s">
        <v>378</v>
      </c>
      <c r="E110" s="268"/>
      <c r="F110" s="268"/>
      <c r="G110" s="268"/>
      <c r="H110" s="268"/>
      <c r="I110" s="268"/>
      <c r="J110" s="268"/>
      <c r="K110" s="85" t="s">
        <v>143</v>
      </c>
      <c r="L110" s="86"/>
      <c r="M110" s="269" t="s">
        <v>377</v>
      </c>
      <c r="N110" s="270"/>
      <c r="O110" s="271"/>
      <c r="P110" s="53" t="s">
        <v>144</v>
      </c>
      <c r="Q110" s="272" t="s">
        <v>376</v>
      </c>
      <c r="R110" s="272"/>
      <c r="S110" s="272"/>
      <c r="W110" s="16"/>
      <c r="AC110" s="8"/>
    </row>
    <row r="111" spans="1:32" ht="3.75" customHeight="1" x14ac:dyDescent="0.2">
      <c r="AC111" s="8"/>
      <c r="AD111" s="7"/>
    </row>
    <row r="112" spans="1:32" ht="15" x14ac:dyDescent="0.2">
      <c r="B112" s="123" t="s">
        <v>272</v>
      </c>
      <c r="C112" s="123"/>
      <c r="D112" s="123"/>
      <c r="E112" s="123"/>
      <c r="F112" s="123"/>
      <c r="G112" s="123"/>
      <c r="H112" s="123"/>
      <c r="I112" s="123"/>
      <c r="J112" s="123"/>
      <c r="K112" s="94" t="s">
        <v>145</v>
      </c>
      <c r="L112" s="88"/>
      <c r="M112" s="61" t="s">
        <v>375</v>
      </c>
      <c r="N112" s="51" t="s">
        <v>146</v>
      </c>
      <c r="O112" s="87" t="s">
        <v>176</v>
      </c>
      <c r="P112" s="87"/>
      <c r="Q112" s="87"/>
      <c r="R112" s="88"/>
      <c r="S112" s="61"/>
      <c r="AC112" s="8"/>
      <c r="AD112" s="7"/>
    </row>
    <row r="113" spans="1:32" ht="3.75" customHeight="1" x14ac:dyDescent="0.2">
      <c r="AC113" s="8"/>
      <c r="AD113" s="7"/>
    </row>
    <row r="114" spans="1:32" ht="39.75" customHeight="1" x14ac:dyDescent="0.2">
      <c r="B114" s="73" t="s">
        <v>275</v>
      </c>
      <c r="C114" s="74"/>
      <c r="D114" s="74"/>
      <c r="E114" s="74"/>
      <c r="F114" s="220" t="s">
        <v>109</v>
      </c>
      <c r="G114" s="221"/>
      <c r="H114" s="221"/>
      <c r="I114" s="221"/>
      <c r="J114" s="222"/>
      <c r="K114" s="78" t="s">
        <v>194</v>
      </c>
      <c r="L114" s="78"/>
      <c r="M114" s="78"/>
      <c r="N114" s="78"/>
      <c r="O114" s="78"/>
      <c r="P114" s="266">
        <v>5000</v>
      </c>
      <c r="Q114" s="266"/>
      <c r="R114" s="266"/>
      <c r="S114" s="266"/>
      <c r="AC114" s="8"/>
      <c r="AD114" s="7"/>
    </row>
    <row r="115" spans="1:32" ht="3" customHeight="1" x14ac:dyDescent="0.2">
      <c r="B115" s="17"/>
      <c r="C115" s="17"/>
      <c r="D115" s="17"/>
      <c r="E115" s="17"/>
      <c r="F115" s="17"/>
      <c r="G115" s="17"/>
      <c r="H115" s="17"/>
      <c r="I115" s="17"/>
      <c r="J115" s="18"/>
      <c r="K115" s="18"/>
      <c r="L115" s="17"/>
      <c r="M115" s="17"/>
      <c r="N115" s="17"/>
      <c r="O115" s="17"/>
      <c r="P115" s="19"/>
      <c r="Q115" s="19"/>
      <c r="R115" s="19"/>
      <c r="S115" s="19"/>
      <c r="AC115" s="8"/>
      <c r="AD115" s="7"/>
    </row>
    <row r="116" spans="1:32" ht="3" customHeight="1" x14ac:dyDescent="0.2">
      <c r="B116" s="54"/>
      <c r="C116" s="54"/>
      <c r="D116" s="54"/>
      <c r="E116" s="54"/>
      <c r="F116" s="54"/>
      <c r="G116" s="54"/>
      <c r="H116" s="54"/>
      <c r="I116" s="54"/>
      <c r="J116" s="20"/>
      <c r="K116" s="20"/>
      <c r="L116" s="54"/>
      <c r="M116" s="54"/>
      <c r="N116" s="54"/>
      <c r="O116" s="54"/>
      <c r="P116" s="21"/>
      <c r="Q116" s="21"/>
      <c r="R116" s="21"/>
      <c r="S116" s="21"/>
      <c r="AC116" s="8"/>
      <c r="AD116" s="7"/>
    </row>
    <row r="117" spans="1:32" ht="3" customHeight="1" x14ac:dyDescent="0.2">
      <c r="B117" s="17"/>
      <c r="C117" s="17"/>
      <c r="D117" s="17"/>
      <c r="E117" s="17"/>
      <c r="F117" s="17"/>
      <c r="G117" s="17"/>
      <c r="H117" s="17"/>
      <c r="I117" s="17"/>
      <c r="J117" s="18"/>
      <c r="K117" s="18"/>
      <c r="L117" s="17"/>
      <c r="M117" s="17"/>
      <c r="N117" s="17"/>
      <c r="O117" s="17"/>
      <c r="P117" s="19"/>
      <c r="Q117" s="19"/>
      <c r="R117" s="19"/>
      <c r="S117" s="19"/>
      <c r="AC117" s="8"/>
      <c r="AD117" s="7"/>
    </row>
    <row r="118" spans="1:32" ht="33.75" customHeight="1" x14ac:dyDescent="0.2">
      <c r="B118" s="113" t="s">
        <v>274</v>
      </c>
      <c r="C118" s="103"/>
      <c r="D118" s="103"/>
      <c r="E118" s="104"/>
      <c r="F118" s="259" t="s">
        <v>374</v>
      </c>
      <c r="G118" s="259"/>
      <c r="H118" s="259"/>
      <c r="I118" s="259"/>
      <c r="J118" s="259"/>
      <c r="K118" s="259"/>
      <c r="L118" s="259"/>
      <c r="M118" s="259"/>
      <c r="N118" s="259"/>
      <c r="O118" s="259"/>
      <c r="P118" s="259"/>
      <c r="Q118" s="259"/>
      <c r="R118" s="259"/>
      <c r="S118" s="259"/>
      <c r="AC118" s="8"/>
      <c r="AD118" s="7"/>
    </row>
    <row r="119" spans="1:32" ht="35.25" customHeight="1" x14ac:dyDescent="0.25">
      <c r="A119" s="11"/>
      <c r="B119" s="102" t="s">
        <v>312</v>
      </c>
      <c r="C119" s="103"/>
      <c r="D119" s="103"/>
      <c r="E119" s="104"/>
      <c r="F119" s="119" t="s">
        <v>311</v>
      </c>
      <c r="G119" s="120"/>
      <c r="H119" s="260">
        <v>1</v>
      </c>
      <c r="I119" s="261"/>
      <c r="J119" s="119" t="s">
        <v>310</v>
      </c>
      <c r="K119" s="120"/>
      <c r="L119" s="262">
        <v>42293</v>
      </c>
      <c r="M119" s="263"/>
      <c r="N119" s="264"/>
      <c r="O119" s="119" t="s">
        <v>309</v>
      </c>
      <c r="P119" s="120"/>
      <c r="Q119" s="265">
        <v>42658</v>
      </c>
      <c r="R119" s="265"/>
      <c r="S119" s="265"/>
      <c r="U119" s="23"/>
      <c r="V119" s="16"/>
    </row>
    <row r="120" spans="1:32" ht="29.25" customHeight="1" x14ac:dyDescent="0.25">
      <c r="A120" s="11"/>
      <c r="B120" s="115" t="s">
        <v>308</v>
      </c>
      <c r="C120" s="115"/>
      <c r="D120" s="115"/>
      <c r="E120" s="115"/>
      <c r="F120" s="115"/>
      <c r="G120" s="115"/>
      <c r="H120" s="115"/>
      <c r="I120" s="115"/>
      <c r="J120" s="115"/>
      <c r="K120" s="115"/>
      <c r="L120" s="115"/>
      <c r="M120" s="115"/>
      <c r="N120" s="115"/>
      <c r="O120" s="115"/>
      <c r="P120" s="115"/>
      <c r="Q120" s="115"/>
      <c r="R120" s="115"/>
      <c r="S120" s="115"/>
      <c r="U120" s="23"/>
      <c r="V120" s="16"/>
    </row>
    <row r="121" spans="1:32" ht="147" customHeight="1" x14ac:dyDescent="0.25">
      <c r="A121" s="11"/>
      <c r="B121" s="250" t="s">
        <v>373</v>
      </c>
      <c r="C121" s="251"/>
      <c r="D121" s="251"/>
      <c r="E121" s="251"/>
      <c r="F121" s="251"/>
      <c r="G121" s="251"/>
      <c r="H121" s="251"/>
      <c r="I121" s="251"/>
      <c r="J121" s="251"/>
      <c r="K121" s="251"/>
      <c r="L121" s="251"/>
      <c r="M121" s="251"/>
      <c r="N121" s="251"/>
      <c r="O121" s="251"/>
      <c r="P121" s="251"/>
      <c r="Q121" s="251"/>
      <c r="R121" s="251"/>
      <c r="S121" s="252"/>
      <c r="U121" s="23"/>
      <c r="V121" s="16"/>
      <c r="W121" s="24"/>
      <c r="Z121" s="24"/>
    </row>
    <row r="122" spans="1:32" ht="4.5" customHeight="1" x14ac:dyDescent="0.25">
      <c r="A122" s="11"/>
      <c r="B122" s="22"/>
      <c r="C122" s="25"/>
      <c r="D122" s="25"/>
      <c r="E122" s="25"/>
      <c r="F122" s="25"/>
      <c r="G122" s="25"/>
      <c r="H122" s="25"/>
      <c r="I122" s="25"/>
      <c r="J122" s="25"/>
      <c r="K122" s="25"/>
      <c r="L122" s="25"/>
      <c r="M122" s="25"/>
      <c r="N122" s="25"/>
      <c r="O122" s="25"/>
      <c r="P122" s="25"/>
      <c r="Q122" s="25"/>
      <c r="R122" s="25"/>
      <c r="S122" s="25"/>
      <c r="U122" s="23"/>
      <c r="V122" s="16"/>
      <c r="W122" s="24"/>
      <c r="Z122" s="24"/>
    </row>
    <row r="123" spans="1:32" ht="54" customHeight="1" x14ac:dyDescent="0.25">
      <c r="A123" s="11"/>
      <c r="B123" s="102" t="s">
        <v>306</v>
      </c>
      <c r="C123" s="103"/>
      <c r="D123" s="103"/>
      <c r="E123" s="104"/>
      <c r="F123" s="254" t="s">
        <v>381</v>
      </c>
      <c r="G123" s="255"/>
      <c r="H123" s="255"/>
      <c r="I123" s="255"/>
      <c r="J123" s="255"/>
      <c r="K123" s="256"/>
      <c r="L123" s="102" t="str">
        <f>IF(F123="Multiple Sports (Not Triathlon)","What sports will you be delivering?","")</f>
        <v/>
      </c>
      <c r="M123" s="103"/>
      <c r="N123" s="103"/>
      <c r="O123" s="104"/>
      <c r="P123" s="257"/>
      <c r="Q123" s="258"/>
      <c r="R123" s="258"/>
      <c r="S123" s="258"/>
      <c r="U123" s="48"/>
      <c r="V123" s="16"/>
      <c r="W123" s="24"/>
      <c r="Z123" s="24"/>
    </row>
    <row r="124" spans="1:32" s="24" customFormat="1" ht="4.5" customHeight="1" x14ac:dyDescent="0.25">
      <c r="B124" s="26"/>
      <c r="C124" s="27"/>
      <c r="D124" s="27"/>
      <c r="E124" s="27"/>
      <c r="F124" s="27"/>
      <c r="G124" s="27"/>
      <c r="H124" s="27"/>
      <c r="I124" s="27"/>
      <c r="J124" s="27"/>
      <c r="K124" s="27"/>
      <c r="L124" s="27"/>
      <c r="M124" s="27"/>
      <c r="N124" s="27"/>
      <c r="O124" s="27"/>
      <c r="P124" s="27"/>
      <c r="Q124" s="27"/>
      <c r="R124" s="27"/>
      <c r="S124" s="27"/>
      <c r="T124" s="2"/>
      <c r="W124" s="2"/>
      <c r="Z124" s="2"/>
      <c r="AF124" s="2"/>
    </row>
    <row r="125" spans="1:32" s="24" customFormat="1" ht="50.25" customHeight="1" x14ac:dyDescent="0.25">
      <c r="B125" s="102" t="s">
        <v>305</v>
      </c>
      <c r="C125" s="124"/>
      <c r="D125" s="124"/>
      <c r="E125" s="124"/>
      <c r="F125" s="124"/>
      <c r="G125" s="124"/>
      <c r="H125" s="125"/>
      <c r="I125" s="247" t="s">
        <v>382</v>
      </c>
      <c r="J125" s="248"/>
      <c r="K125" s="248"/>
      <c r="L125" s="248"/>
      <c r="M125" s="248"/>
      <c r="N125" s="248"/>
      <c r="O125" s="248"/>
      <c r="P125" s="248"/>
      <c r="Q125" s="248"/>
      <c r="R125" s="248"/>
      <c r="S125" s="249"/>
      <c r="T125" s="2"/>
      <c r="W125" s="2"/>
      <c r="Z125" s="2"/>
      <c r="AF125" s="2"/>
    </row>
    <row r="126" spans="1:32" s="24" customFormat="1" ht="4.5" customHeight="1" x14ac:dyDescent="0.25">
      <c r="B126" s="26"/>
      <c r="C126" s="27"/>
      <c r="D126" s="27"/>
      <c r="E126" s="27"/>
      <c r="F126" s="27"/>
      <c r="G126" s="27"/>
      <c r="H126" s="27"/>
      <c r="I126" s="27"/>
      <c r="J126" s="27"/>
      <c r="K126" s="27"/>
      <c r="L126" s="27"/>
      <c r="M126" s="27"/>
      <c r="N126" s="27"/>
      <c r="O126" s="27"/>
      <c r="P126" s="27"/>
      <c r="Q126" s="27"/>
      <c r="R126" s="27"/>
      <c r="S126" s="27"/>
      <c r="T126" s="2"/>
      <c r="W126" s="2"/>
      <c r="Z126" s="2"/>
      <c r="AF126" s="2"/>
    </row>
    <row r="127" spans="1:32" ht="44.25" customHeight="1" outlineLevel="1" x14ac:dyDescent="0.25">
      <c r="A127" s="11"/>
      <c r="B127" s="112" t="s">
        <v>280</v>
      </c>
      <c r="C127" s="112"/>
      <c r="D127" s="112"/>
      <c r="E127" s="112"/>
      <c r="F127" s="112"/>
      <c r="G127" s="112"/>
      <c r="H127" s="112"/>
      <c r="I127" s="112"/>
      <c r="J127" s="112"/>
      <c r="K127" s="112"/>
      <c r="L127" s="112"/>
      <c r="M127" s="112"/>
      <c r="N127" s="112"/>
      <c r="O127" s="112"/>
      <c r="P127" s="112"/>
      <c r="Q127" s="112"/>
      <c r="R127" s="112"/>
      <c r="S127" s="112"/>
      <c r="U127" s="23"/>
      <c r="V127" s="16"/>
    </row>
    <row r="128" spans="1:32" ht="88.5" customHeight="1" outlineLevel="1" x14ac:dyDescent="0.25">
      <c r="A128" s="11"/>
      <c r="B128" s="250" t="s">
        <v>372</v>
      </c>
      <c r="C128" s="251"/>
      <c r="D128" s="251"/>
      <c r="E128" s="251"/>
      <c r="F128" s="251"/>
      <c r="G128" s="251"/>
      <c r="H128" s="251"/>
      <c r="I128" s="251"/>
      <c r="J128" s="251"/>
      <c r="K128" s="251"/>
      <c r="L128" s="251"/>
      <c r="M128" s="251"/>
      <c r="N128" s="251"/>
      <c r="O128" s="251"/>
      <c r="P128" s="251"/>
      <c r="Q128" s="251"/>
      <c r="R128" s="251"/>
      <c r="S128" s="252"/>
      <c r="U128" s="23"/>
      <c r="V128" s="16"/>
    </row>
    <row r="129" spans="1:19" ht="4.5" customHeight="1" outlineLevel="1" x14ac:dyDescent="0.25">
      <c r="A129" s="11"/>
      <c r="B129" s="22"/>
      <c r="C129" s="28"/>
      <c r="D129" s="28"/>
      <c r="E129" s="28"/>
      <c r="F129" s="28"/>
      <c r="G129" s="28"/>
      <c r="H129" s="28"/>
      <c r="I129" s="28"/>
      <c r="J129" s="28"/>
      <c r="K129" s="28"/>
      <c r="L129" s="28"/>
      <c r="M129" s="28"/>
      <c r="N129" s="28"/>
      <c r="O129" s="28"/>
      <c r="P129" s="28"/>
      <c r="Q129" s="28"/>
      <c r="R129" s="28"/>
      <c r="S129" s="22"/>
    </row>
    <row r="130" spans="1:19" ht="31.5" customHeight="1" x14ac:dyDescent="0.25">
      <c r="A130" s="11"/>
      <c r="B130" s="112" t="s">
        <v>281</v>
      </c>
      <c r="C130" s="112"/>
      <c r="D130" s="112"/>
      <c r="E130" s="112"/>
      <c r="F130" s="112"/>
      <c r="G130" s="112"/>
      <c r="H130" s="112"/>
      <c r="I130" s="112"/>
      <c r="J130" s="112"/>
      <c r="K130" s="112"/>
      <c r="L130" s="112"/>
      <c r="M130" s="112"/>
      <c r="N130" s="112"/>
      <c r="O130" s="112"/>
      <c r="P130" s="112"/>
      <c r="Q130" s="112"/>
      <c r="R130" s="112"/>
      <c r="S130" s="112"/>
    </row>
    <row r="131" spans="1:19" ht="45.75" customHeight="1" x14ac:dyDescent="0.25">
      <c r="A131" s="11"/>
      <c r="B131" s="112" t="s">
        <v>293</v>
      </c>
      <c r="C131" s="112"/>
      <c r="D131" s="112"/>
      <c r="E131" s="112"/>
      <c r="F131" s="253"/>
      <c r="G131" s="253"/>
      <c r="H131" s="253"/>
      <c r="I131" s="253"/>
      <c r="J131" s="253"/>
      <c r="K131" s="253"/>
      <c r="L131" s="253"/>
      <c r="M131" s="253"/>
      <c r="N131" s="253"/>
      <c r="O131" s="253"/>
      <c r="P131" s="253"/>
      <c r="Q131" s="253"/>
      <c r="R131" s="253"/>
      <c r="S131" s="253"/>
    </row>
    <row r="132" spans="1:19" ht="45.75" customHeight="1" x14ac:dyDescent="0.25">
      <c r="A132" s="11"/>
      <c r="B132" s="112" t="s">
        <v>148</v>
      </c>
      <c r="C132" s="112"/>
      <c r="D132" s="112"/>
      <c r="E132" s="112"/>
      <c r="F132" s="224" t="s">
        <v>371</v>
      </c>
      <c r="G132" s="224"/>
      <c r="H132" s="224"/>
      <c r="I132" s="224"/>
      <c r="J132" s="224"/>
      <c r="K132" s="224"/>
      <c r="L132" s="224"/>
      <c r="M132" s="224"/>
      <c r="N132" s="224"/>
      <c r="O132" s="224"/>
      <c r="P132" s="224"/>
      <c r="Q132" s="224"/>
      <c r="R132" s="224"/>
      <c r="S132" s="224"/>
    </row>
    <row r="133" spans="1:19" ht="45.75" customHeight="1" x14ac:dyDescent="0.25">
      <c r="A133" s="11"/>
      <c r="B133" s="112" t="s">
        <v>153</v>
      </c>
      <c r="C133" s="112"/>
      <c r="D133" s="112"/>
      <c r="E133" s="112"/>
      <c r="F133" s="224"/>
      <c r="G133" s="224"/>
      <c r="H133" s="224"/>
      <c r="I133" s="224"/>
      <c r="J133" s="224"/>
      <c r="K133" s="224"/>
      <c r="L133" s="224"/>
      <c r="M133" s="224"/>
      <c r="N133" s="224"/>
      <c r="O133" s="224"/>
      <c r="P133" s="224"/>
      <c r="Q133" s="224"/>
      <c r="R133" s="224"/>
      <c r="S133" s="224"/>
    </row>
    <row r="134" spans="1:19" ht="4.5" customHeight="1" x14ac:dyDescent="0.25">
      <c r="A134" s="11"/>
      <c r="B134" s="22"/>
      <c r="C134" s="7"/>
      <c r="D134" s="7"/>
      <c r="E134" s="7"/>
      <c r="F134" s="7"/>
      <c r="G134" s="7"/>
      <c r="H134" s="7"/>
      <c r="I134" s="7"/>
      <c r="J134" s="7"/>
      <c r="K134" s="7"/>
      <c r="L134" s="7"/>
      <c r="M134" s="7"/>
      <c r="N134" s="7"/>
      <c r="O134" s="7"/>
      <c r="P134" s="7"/>
      <c r="Q134" s="7"/>
      <c r="R134" s="7"/>
      <c r="S134" s="7"/>
    </row>
    <row r="135" spans="1:19" ht="34.5" customHeight="1" outlineLevel="1" x14ac:dyDescent="0.25">
      <c r="A135" s="11"/>
      <c r="B135" s="131" t="s">
        <v>282</v>
      </c>
      <c r="C135" s="131"/>
      <c r="D135" s="131"/>
      <c r="E135" s="131"/>
      <c r="F135" s="131"/>
      <c r="G135" s="131"/>
      <c r="H135" s="131"/>
      <c r="I135" s="131"/>
      <c r="J135" s="131"/>
      <c r="K135" s="131"/>
      <c r="L135" s="131"/>
      <c r="M135" s="131"/>
      <c r="N135" s="131"/>
      <c r="O135" s="131"/>
      <c r="P135" s="131"/>
      <c r="Q135" s="131"/>
      <c r="R135" s="131"/>
      <c r="S135" s="131"/>
    </row>
    <row r="136" spans="1:19" ht="51" customHeight="1" outlineLevel="1" x14ac:dyDescent="0.25">
      <c r="A136" s="11"/>
      <c r="B136" s="29" t="s">
        <v>263</v>
      </c>
      <c r="C136" s="102" t="str">
        <f>IF(F100="Sport Auckland",L2,IF(F100="Harbour Sport",M2,IF(F100="Counties Manukau Sport",N2,IF(F100="Sport Waitakere",O2,IF(F100="Multiple Regions (via Aktive – Auckland Sport &amp; Recreation)",P2,"")))))</f>
        <v>Increase in Fundamental Movement Skills</v>
      </c>
      <c r="D136" s="124"/>
      <c r="E136" s="124"/>
      <c r="F136" s="124"/>
      <c r="G136" s="125"/>
      <c r="H136" s="243"/>
      <c r="I136" s="244"/>
      <c r="J136" s="244"/>
      <c r="K136" s="244"/>
      <c r="L136" s="244"/>
      <c r="M136" s="244"/>
      <c r="N136" s="244"/>
      <c r="O136" s="244"/>
      <c r="P136" s="244"/>
      <c r="Q136" s="244"/>
      <c r="R136" s="244"/>
      <c r="S136" s="245"/>
    </row>
    <row r="137" spans="1:19" ht="51" customHeight="1" outlineLevel="1" x14ac:dyDescent="0.25">
      <c r="A137" s="11"/>
      <c r="B137" s="29" t="s">
        <v>264</v>
      </c>
      <c r="C137" s="102" t="str">
        <f>IF(F100="Sport Auckland",L3,IF(F100="Harbour Sport",M3,IF(F100="Counties Manukau Sport",N3,IF(F100="Sport Waitakere",O3,IF(F100="Multiple Regions (via Aktive – Auckland Sport &amp; Recreation)",P3,"")))))</f>
        <v>Increase in school/club/community links</v>
      </c>
      <c r="D137" s="124"/>
      <c r="E137" s="124"/>
      <c r="F137" s="124"/>
      <c r="G137" s="125"/>
      <c r="H137" s="243" t="s">
        <v>370</v>
      </c>
      <c r="I137" s="244"/>
      <c r="J137" s="244"/>
      <c r="K137" s="244"/>
      <c r="L137" s="244"/>
      <c r="M137" s="244"/>
      <c r="N137" s="244"/>
      <c r="O137" s="244"/>
      <c r="P137" s="244"/>
      <c r="Q137" s="244"/>
      <c r="R137" s="244"/>
      <c r="S137" s="245"/>
    </row>
    <row r="138" spans="1:19" ht="51" customHeight="1" outlineLevel="1" x14ac:dyDescent="0.25">
      <c r="A138" s="11"/>
      <c r="B138" s="29" t="s">
        <v>265</v>
      </c>
      <c r="C138" s="112" t="str">
        <f>IF(F100="Sport Auckland",L4,IF(F100="Harbour Sport",M4,IF(F100="Counties Manukau Sport",N4,IF(F100="Sport Waitakere",O4,IF(F100="Multiple Regions (via Aktive – Auckland Sport &amp; Recreation)",P4,"")))))</f>
        <v>Coordination of sport in schools</v>
      </c>
      <c r="D138" s="112"/>
      <c r="E138" s="112"/>
      <c r="F138" s="112"/>
      <c r="G138" s="112"/>
      <c r="H138" s="224"/>
      <c r="I138" s="224"/>
      <c r="J138" s="224"/>
      <c r="K138" s="224"/>
      <c r="L138" s="224"/>
      <c r="M138" s="224"/>
      <c r="N138" s="224"/>
      <c r="O138" s="224"/>
      <c r="P138" s="224"/>
      <c r="Q138" s="224"/>
      <c r="R138" s="224"/>
      <c r="S138" s="224"/>
    </row>
    <row r="139" spans="1:19" ht="48" customHeight="1" outlineLevel="1" x14ac:dyDescent="0.25">
      <c r="A139" s="11"/>
      <c r="B139" s="29" t="s">
        <v>266</v>
      </c>
      <c r="C139" s="102" t="str">
        <f>IF(F100="Sport Auckland",L5,IF(F100="Harbour Sport",M5,IF(F100="Counties Manukau Sport",N5,IF(F100="Sport Waitakere",O5,IF(F100="Multiple Regions (via Aktive – Auckland Sport &amp; Recreation",P5,"")))))</f>
        <v>Coach Recruitment, Retention and Development</v>
      </c>
      <c r="D139" s="124"/>
      <c r="E139" s="124"/>
      <c r="F139" s="124"/>
      <c r="G139" s="125"/>
      <c r="H139" s="243"/>
      <c r="I139" s="244"/>
      <c r="J139" s="244"/>
      <c r="K139" s="244"/>
      <c r="L139" s="244"/>
      <c r="M139" s="244"/>
      <c r="N139" s="244"/>
      <c r="O139" s="244"/>
      <c r="P139" s="244"/>
      <c r="Q139" s="244"/>
      <c r="R139" s="244"/>
      <c r="S139" s="245"/>
    </row>
    <row r="140" spans="1:19" ht="48" customHeight="1" outlineLevel="1" x14ac:dyDescent="0.25">
      <c r="A140" s="11"/>
      <c r="B140" s="29" t="s">
        <v>267</v>
      </c>
      <c r="C140" s="102" t="str">
        <f>IF(F100="Sport Auckland",L6,IF(F100="Harbour Sport",M6,IF(F100="Counties Manukau Sport",N6,IF(F100="Sport Waitakere",O6,IF(F100="Multiple Regions (via Aktive – Auckland Sport &amp; Recreation",P6,"")))))</f>
        <v>Reduction in the cost of sport</v>
      </c>
      <c r="D140" s="124"/>
      <c r="E140" s="124"/>
      <c r="F140" s="124"/>
      <c r="G140" s="125"/>
      <c r="H140" s="243" t="s">
        <v>369</v>
      </c>
      <c r="I140" s="244"/>
      <c r="J140" s="244"/>
      <c r="K140" s="244"/>
      <c r="L140" s="244"/>
      <c r="M140" s="244"/>
      <c r="N140" s="244"/>
      <c r="O140" s="244"/>
      <c r="P140" s="244"/>
      <c r="Q140" s="244"/>
      <c r="R140" s="244"/>
      <c r="S140" s="245"/>
    </row>
    <row r="141" spans="1:19" ht="48" customHeight="1" outlineLevel="1" x14ac:dyDescent="0.25">
      <c r="A141" s="11"/>
      <c r="B141" s="29" t="s">
        <v>268</v>
      </c>
      <c r="C141" s="102" t="str">
        <f>IF(F100="Sport Auckland",L7,IF(F100="Harbour Sport",M7,IF(F100="Counties Manukau Sport",N7,IF(F100="Sport Waitakere",O7,IF(F100="Multiple Regions (via Aktive – Auckland Sport &amp; Recreation",P7,"")))))</f>
        <v>N/A</v>
      </c>
      <c r="D141" s="124"/>
      <c r="E141" s="124"/>
      <c r="F141" s="124"/>
      <c r="G141" s="125"/>
      <c r="H141" s="243"/>
      <c r="I141" s="244"/>
      <c r="J141" s="244"/>
      <c r="K141" s="244"/>
      <c r="L141" s="244"/>
      <c r="M141" s="244"/>
      <c r="N141" s="244"/>
      <c r="O141" s="244"/>
      <c r="P141" s="244"/>
      <c r="Q141" s="244"/>
      <c r="R141" s="244"/>
      <c r="S141" s="245"/>
    </row>
    <row r="142" spans="1:19" ht="4.5" customHeight="1" outlineLevel="1" x14ac:dyDescent="0.25">
      <c r="A142" s="11"/>
      <c r="B142" s="22"/>
      <c r="C142" s="7"/>
      <c r="D142" s="7"/>
      <c r="E142" s="7"/>
      <c r="F142" s="7"/>
      <c r="G142" s="7"/>
      <c r="H142" s="7"/>
      <c r="I142" s="7"/>
      <c r="J142" s="7"/>
      <c r="K142" s="7"/>
      <c r="L142" s="7"/>
      <c r="M142" s="7"/>
      <c r="N142" s="7"/>
      <c r="O142" s="7"/>
      <c r="P142" s="7"/>
      <c r="Q142" s="7"/>
      <c r="R142" s="7"/>
      <c r="S142" s="7"/>
    </row>
    <row r="143" spans="1:19" ht="48" customHeight="1" outlineLevel="1" x14ac:dyDescent="0.25">
      <c r="A143" s="11"/>
      <c r="B143" s="112" t="s">
        <v>283</v>
      </c>
      <c r="C143" s="112"/>
      <c r="D143" s="112"/>
      <c r="E143" s="112"/>
      <c r="F143" s="112"/>
      <c r="G143" s="112"/>
      <c r="H143" s="112"/>
      <c r="I143" s="112"/>
      <c r="J143" s="112"/>
      <c r="K143" s="112"/>
      <c r="L143" s="112"/>
      <c r="M143" s="112"/>
      <c r="N143" s="112"/>
      <c r="O143" s="112"/>
      <c r="P143" s="112"/>
      <c r="Q143" s="112"/>
      <c r="R143" s="112"/>
      <c r="S143" s="112"/>
    </row>
    <row r="144" spans="1:19" ht="4.5" customHeight="1" outlineLevel="1" x14ac:dyDescent="0.25">
      <c r="A144" s="11"/>
      <c r="B144" s="22"/>
      <c r="C144" s="7"/>
      <c r="D144" s="7"/>
      <c r="E144" s="7"/>
      <c r="F144" s="7"/>
      <c r="G144" s="7"/>
      <c r="H144" s="7"/>
      <c r="I144" s="7"/>
      <c r="J144" s="7"/>
      <c r="K144" s="7"/>
      <c r="L144" s="7"/>
      <c r="M144" s="7"/>
      <c r="N144" s="7"/>
      <c r="O144" s="7"/>
      <c r="P144" s="7"/>
      <c r="Q144" s="7"/>
      <c r="R144" s="7"/>
      <c r="S144" s="7"/>
    </row>
    <row r="145" spans="1:19" ht="12.75" outlineLevel="1" x14ac:dyDescent="0.25">
      <c r="A145" s="11"/>
      <c r="B145" s="135" t="s">
        <v>190</v>
      </c>
      <c r="C145" s="138" t="s">
        <v>155</v>
      </c>
      <c r="D145" s="139"/>
      <c r="E145" s="139"/>
      <c r="F145" s="139"/>
      <c r="G145" s="139"/>
      <c r="H145" s="140"/>
      <c r="I145" s="243" t="s">
        <v>368</v>
      </c>
      <c r="J145" s="244"/>
      <c r="K145" s="244"/>
      <c r="L145" s="244"/>
      <c r="M145" s="244"/>
      <c r="N145" s="244"/>
      <c r="O145" s="244"/>
      <c r="P145" s="244"/>
      <c r="Q145" s="244"/>
      <c r="R145" s="244"/>
      <c r="S145" s="245"/>
    </row>
    <row r="146" spans="1:19" ht="12.75" outlineLevel="1" x14ac:dyDescent="0.25">
      <c r="A146" s="11"/>
      <c r="B146" s="136"/>
      <c r="C146" s="138" t="s">
        <v>156</v>
      </c>
      <c r="D146" s="139"/>
      <c r="E146" s="139"/>
      <c r="F146" s="139"/>
      <c r="G146" s="139"/>
      <c r="H146" s="140"/>
      <c r="I146" s="243" t="s">
        <v>367</v>
      </c>
      <c r="J146" s="244"/>
      <c r="K146" s="244"/>
      <c r="L146" s="244"/>
      <c r="M146" s="244"/>
      <c r="N146" s="244"/>
      <c r="O146" s="244"/>
      <c r="P146" s="244"/>
      <c r="Q146" s="244"/>
      <c r="R146" s="244"/>
      <c r="S146" s="245"/>
    </row>
    <row r="147" spans="1:19" ht="12.75" outlineLevel="1" x14ac:dyDescent="0.25">
      <c r="A147" s="11"/>
      <c r="B147" s="136"/>
      <c r="C147" s="138" t="s">
        <v>157</v>
      </c>
      <c r="D147" s="139"/>
      <c r="E147" s="139"/>
      <c r="F147" s="139"/>
      <c r="G147" s="139"/>
      <c r="H147" s="140"/>
      <c r="I147" s="243" t="s">
        <v>366</v>
      </c>
      <c r="J147" s="244"/>
      <c r="K147" s="244"/>
      <c r="L147" s="244"/>
      <c r="M147" s="244"/>
      <c r="N147" s="244"/>
      <c r="O147" s="244"/>
      <c r="P147" s="244"/>
      <c r="Q147" s="244"/>
      <c r="R147" s="244"/>
      <c r="S147" s="245"/>
    </row>
    <row r="148" spans="1:19" ht="12.75" outlineLevel="1" x14ac:dyDescent="0.25">
      <c r="A148" s="11"/>
      <c r="B148" s="136"/>
      <c r="C148" s="138" t="s">
        <v>158</v>
      </c>
      <c r="D148" s="139"/>
      <c r="E148" s="139"/>
      <c r="F148" s="139"/>
      <c r="G148" s="139"/>
      <c r="H148" s="140"/>
      <c r="I148" s="243" t="s">
        <v>365</v>
      </c>
      <c r="J148" s="244"/>
      <c r="K148" s="244"/>
      <c r="L148" s="244"/>
      <c r="M148" s="244"/>
      <c r="N148" s="244"/>
      <c r="O148" s="244"/>
      <c r="P148" s="244"/>
      <c r="Q148" s="244"/>
      <c r="R148" s="244"/>
      <c r="S148" s="245"/>
    </row>
    <row r="149" spans="1:19" ht="28.5" customHeight="1" outlineLevel="1" x14ac:dyDescent="0.25">
      <c r="A149" s="11"/>
      <c r="B149" s="137"/>
      <c r="C149" s="141" t="s">
        <v>147</v>
      </c>
      <c r="D149" s="142"/>
      <c r="E149" s="142"/>
      <c r="F149" s="142"/>
      <c r="G149" s="142"/>
      <c r="H149" s="143"/>
      <c r="I149" s="243" t="s">
        <v>364</v>
      </c>
      <c r="J149" s="244"/>
      <c r="K149" s="244"/>
      <c r="L149" s="244"/>
      <c r="M149" s="244"/>
      <c r="N149" s="244"/>
      <c r="O149" s="244"/>
      <c r="P149" s="244"/>
      <c r="Q149" s="244"/>
      <c r="R149" s="244"/>
      <c r="S149" s="245"/>
    </row>
    <row r="150" spans="1:19" ht="12.75" outlineLevel="1" x14ac:dyDescent="0.25">
      <c r="A150" s="11"/>
      <c r="B150" s="7"/>
      <c r="C150" s="7"/>
      <c r="D150" s="7"/>
      <c r="E150" s="7"/>
      <c r="F150" s="7"/>
      <c r="G150" s="7"/>
      <c r="H150" s="7"/>
      <c r="I150" s="7"/>
      <c r="J150" s="7"/>
      <c r="K150" s="7"/>
      <c r="L150" s="7"/>
      <c r="M150" s="7"/>
      <c r="N150" s="7"/>
      <c r="O150" s="7"/>
      <c r="P150" s="7"/>
      <c r="Q150" s="7"/>
      <c r="R150" s="7"/>
      <c r="S150" s="7"/>
    </row>
    <row r="151" spans="1:19" ht="12.75" outlineLevel="1" x14ac:dyDescent="0.25">
      <c r="A151" s="11"/>
      <c r="B151" s="135" t="s">
        <v>163</v>
      </c>
      <c r="C151" s="138" t="s">
        <v>155</v>
      </c>
      <c r="D151" s="139"/>
      <c r="E151" s="139"/>
      <c r="F151" s="139"/>
      <c r="G151" s="139"/>
      <c r="H151" s="140"/>
      <c r="I151" s="243" t="s">
        <v>363</v>
      </c>
      <c r="J151" s="244"/>
      <c r="K151" s="244"/>
      <c r="L151" s="244"/>
      <c r="M151" s="244"/>
      <c r="N151" s="244"/>
      <c r="O151" s="244"/>
      <c r="P151" s="244"/>
      <c r="Q151" s="244"/>
      <c r="R151" s="244"/>
      <c r="S151" s="245"/>
    </row>
    <row r="152" spans="1:19" ht="12.75" outlineLevel="1" x14ac:dyDescent="0.25">
      <c r="A152" s="11"/>
      <c r="B152" s="136"/>
      <c r="C152" s="138" t="s">
        <v>156</v>
      </c>
      <c r="D152" s="139"/>
      <c r="E152" s="139"/>
      <c r="F152" s="139"/>
      <c r="G152" s="139"/>
      <c r="H152" s="140"/>
      <c r="I152" s="243" t="s">
        <v>362</v>
      </c>
      <c r="J152" s="244"/>
      <c r="K152" s="244"/>
      <c r="L152" s="244"/>
      <c r="M152" s="244"/>
      <c r="N152" s="244"/>
      <c r="O152" s="244"/>
      <c r="P152" s="244"/>
      <c r="Q152" s="244"/>
      <c r="R152" s="244"/>
      <c r="S152" s="245"/>
    </row>
    <row r="153" spans="1:19" ht="12.75" outlineLevel="1" x14ac:dyDescent="0.25">
      <c r="A153" s="11"/>
      <c r="B153" s="136"/>
      <c r="C153" s="138" t="s">
        <v>157</v>
      </c>
      <c r="D153" s="139"/>
      <c r="E153" s="139"/>
      <c r="F153" s="139"/>
      <c r="G153" s="139"/>
      <c r="H153" s="140"/>
      <c r="I153" s="243" t="s">
        <v>359</v>
      </c>
      <c r="J153" s="244"/>
      <c r="K153" s="244"/>
      <c r="L153" s="244"/>
      <c r="M153" s="244"/>
      <c r="N153" s="244"/>
      <c r="O153" s="244"/>
      <c r="P153" s="244"/>
      <c r="Q153" s="244"/>
      <c r="R153" s="244"/>
      <c r="S153" s="245"/>
    </row>
    <row r="154" spans="1:19" ht="12.75" outlineLevel="1" x14ac:dyDescent="0.25">
      <c r="A154" s="11"/>
      <c r="B154" s="136"/>
      <c r="C154" s="138" t="s">
        <v>158</v>
      </c>
      <c r="D154" s="139"/>
      <c r="E154" s="139"/>
      <c r="F154" s="139"/>
      <c r="G154" s="139"/>
      <c r="H154" s="140"/>
      <c r="I154" s="243" t="s">
        <v>358</v>
      </c>
      <c r="J154" s="244"/>
      <c r="K154" s="244"/>
      <c r="L154" s="244"/>
      <c r="M154" s="244"/>
      <c r="N154" s="244"/>
      <c r="O154" s="244"/>
      <c r="P154" s="244"/>
      <c r="Q154" s="244"/>
      <c r="R154" s="244"/>
      <c r="S154" s="245"/>
    </row>
    <row r="155" spans="1:19" ht="28.5" customHeight="1" outlineLevel="1" x14ac:dyDescent="0.25">
      <c r="A155" s="11"/>
      <c r="B155" s="137"/>
      <c r="C155" s="141" t="s">
        <v>147</v>
      </c>
      <c r="D155" s="142"/>
      <c r="E155" s="142"/>
      <c r="F155" s="142"/>
      <c r="G155" s="142"/>
      <c r="H155" s="143"/>
      <c r="I155" s="243" t="s">
        <v>357</v>
      </c>
      <c r="J155" s="244"/>
      <c r="K155" s="244"/>
      <c r="L155" s="244"/>
      <c r="M155" s="244"/>
      <c r="N155" s="244"/>
      <c r="O155" s="244"/>
      <c r="P155" s="244"/>
      <c r="Q155" s="244"/>
      <c r="R155" s="244"/>
      <c r="S155" s="245"/>
    </row>
    <row r="156" spans="1:19" ht="12.75" outlineLevel="1" x14ac:dyDescent="0.25">
      <c r="A156" s="11"/>
      <c r="B156" s="7"/>
      <c r="C156" s="7"/>
      <c r="D156" s="7"/>
      <c r="E156" s="7"/>
      <c r="F156" s="7"/>
      <c r="G156" s="7"/>
      <c r="H156" s="7"/>
      <c r="I156" s="7"/>
      <c r="J156" s="7"/>
      <c r="K156" s="7"/>
      <c r="L156" s="7"/>
      <c r="M156" s="7"/>
      <c r="N156" s="7"/>
      <c r="O156" s="7"/>
      <c r="P156" s="7"/>
      <c r="Q156" s="7"/>
      <c r="R156" s="7"/>
      <c r="S156" s="7"/>
    </row>
    <row r="157" spans="1:19" ht="12.75" outlineLevel="1" x14ac:dyDescent="0.25">
      <c r="A157" s="11"/>
      <c r="B157" s="135" t="s">
        <v>164</v>
      </c>
      <c r="C157" s="138" t="s">
        <v>155</v>
      </c>
      <c r="D157" s="139"/>
      <c r="E157" s="139"/>
      <c r="F157" s="139"/>
      <c r="G157" s="139"/>
      <c r="H157" s="140"/>
      <c r="I157" s="243" t="s">
        <v>361</v>
      </c>
      <c r="J157" s="244"/>
      <c r="K157" s="244"/>
      <c r="L157" s="244"/>
      <c r="M157" s="244"/>
      <c r="N157" s="244"/>
      <c r="O157" s="244"/>
      <c r="P157" s="244"/>
      <c r="Q157" s="244"/>
      <c r="R157" s="244"/>
      <c r="S157" s="245"/>
    </row>
    <row r="158" spans="1:19" ht="12.75" outlineLevel="1" x14ac:dyDescent="0.25">
      <c r="A158" s="11"/>
      <c r="B158" s="136"/>
      <c r="C158" s="138" t="s">
        <v>156</v>
      </c>
      <c r="D158" s="139"/>
      <c r="E158" s="139"/>
      <c r="F158" s="139"/>
      <c r="G158" s="139"/>
      <c r="H158" s="140"/>
      <c r="I158" s="243" t="s">
        <v>360</v>
      </c>
      <c r="J158" s="244"/>
      <c r="K158" s="244"/>
      <c r="L158" s="244"/>
      <c r="M158" s="244"/>
      <c r="N158" s="244"/>
      <c r="O158" s="244"/>
      <c r="P158" s="244"/>
      <c r="Q158" s="244"/>
      <c r="R158" s="244"/>
      <c r="S158" s="245"/>
    </row>
    <row r="159" spans="1:19" ht="12.75" outlineLevel="1" x14ac:dyDescent="0.25">
      <c r="A159" s="11"/>
      <c r="B159" s="136"/>
      <c r="C159" s="138" t="s">
        <v>157</v>
      </c>
      <c r="D159" s="139"/>
      <c r="E159" s="139"/>
      <c r="F159" s="139"/>
      <c r="G159" s="139"/>
      <c r="H159" s="140"/>
      <c r="I159" s="243" t="s">
        <v>359</v>
      </c>
      <c r="J159" s="244"/>
      <c r="K159" s="244"/>
      <c r="L159" s="244"/>
      <c r="M159" s="244"/>
      <c r="N159" s="244"/>
      <c r="O159" s="244"/>
      <c r="P159" s="244"/>
      <c r="Q159" s="244"/>
      <c r="R159" s="244"/>
      <c r="S159" s="245"/>
    </row>
    <row r="160" spans="1:19" ht="12.75" outlineLevel="1" x14ac:dyDescent="0.25">
      <c r="A160" s="11"/>
      <c r="B160" s="136"/>
      <c r="C160" s="138" t="s">
        <v>158</v>
      </c>
      <c r="D160" s="139"/>
      <c r="E160" s="139"/>
      <c r="F160" s="139"/>
      <c r="G160" s="139"/>
      <c r="H160" s="140"/>
      <c r="I160" s="243" t="s">
        <v>358</v>
      </c>
      <c r="J160" s="244"/>
      <c r="K160" s="244"/>
      <c r="L160" s="244"/>
      <c r="M160" s="244"/>
      <c r="N160" s="244"/>
      <c r="O160" s="244"/>
      <c r="P160" s="244"/>
      <c r="Q160" s="244"/>
      <c r="R160" s="244"/>
      <c r="S160" s="245"/>
    </row>
    <row r="161" spans="1:19" ht="28.5" customHeight="1" outlineLevel="1" x14ac:dyDescent="0.25">
      <c r="A161" s="11"/>
      <c r="B161" s="137"/>
      <c r="C161" s="141" t="s">
        <v>147</v>
      </c>
      <c r="D161" s="142"/>
      <c r="E161" s="142"/>
      <c r="F161" s="142"/>
      <c r="G161" s="142"/>
      <c r="H161" s="143"/>
      <c r="I161" s="243" t="s">
        <v>357</v>
      </c>
      <c r="J161" s="244"/>
      <c r="K161" s="244"/>
      <c r="L161" s="244"/>
      <c r="M161" s="244"/>
      <c r="N161" s="244"/>
      <c r="O161" s="244"/>
      <c r="P161" s="244"/>
      <c r="Q161" s="244"/>
      <c r="R161" s="244"/>
      <c r="S161" s="245"/>
    </row>
    <row r="162" spans="1:19" ht="12.75" outlineLevel="1" x14ac:dyDescent="0.25">
      <c r="A162" s="11"/>
      <c r="B162" s="7"/>
      <c r="C162" s="7"/>
      <c r="D162" s="7"/>
      <c r="E162" s="7"/>
      <c r="F162" s="7"/>
      <c r="G162" s="7"/>
      <c r="H162" s="7"/>
      <c r="I162" s="7"/>
      <c r="J162" s="7"/>
      <c r="K162" s="7"/>
      <c r="L162" s="7"/>
      <c r="M162" s="7"/>
      <c r="N162" s="7"/>
      <c r="O162" s="7"/>
      <c r="P162" s="7"/>
      <c r="Q162" s="7"/>
      <c r="R162" s="7"/>
      <c r="S162" s="7"/>
    </row>
    <row r="163" spans="1:19" ht="12.75" outlineLevel="1" x14ac:dyDescent="0.25">
      <c r="A163" s="11"/>
      <c r="B163" s="135" t="s">
        <v>159</v>
      </c>
      <c r="C163" s="138" t="s">
        <v>155</v>
      </c>
      <c r="D163" s="139"/>
      <c r="E163" s="139"/>
      <c r="F163" s="139"/>
      <c r="G163" s="139"/>
      <c r="H163" s="140"/>
      <c r="I163" s="243"/>
      <c r="J163" s="244"/>
      <c r="K163" s="244"/>
      <c r="L163" s="244"/>
      <c r="M163" s="244"/>
      <c r="N163" s="244"/>
      <c r="O163" s="244"/>
      <c r="P163" s="244"/>
      <c r="Q163" s="244"/>
      <c r="R163" s="244"/>
      <c r="S163" s="245"/>
    </row>
    <row r="164" spans="1:19" ht="12.75" outlineLevel="1" x14ac:dyDescent="0.25">
      <c r="A164" s="11"/>
      <c r="B164" s="136"/>
      <c r="C164" s="138" t="s">
        <v>156</v>
      </c>
      <c r="D164" s="139"/>
      <c r="E164" s="139"/>
      <c r="F164" s="139"/>
      <c r="G164" s="139"/>
      <c r="H164" s="140"/>
      <c r="I164" s="243"/>
      <c r="J164" s="244"/>
      <c r="K164" s="244"/>
      <c r="L164" s="244"/>
      <c r="M164" s="244"/>
      <c r="N164" s="244"/>
      <c r="O164" s="244"/>
      <c r="P164" s="244"/>
      <c r="Q164" s="244"/>
      <c r="R164" s="244"/>
      <c r="S164" s="245"/>
    </row>
    <row r="165" spans="1:19" ht="12.75" outlineLevel="1" x14ac:dyDescent="0.25">
      <c r="A165" s="11"/>
      <c r="B165" s="136"/>
      <c r="C165" s="138" t="s">
        <v>157</v>
      </c>
      <c r="D165" s="139"/>
      <c r="E165" s="139"/>
      <c r="F165" s="139"/>
      <c r="G165" s="139"/>
      <c r="H165" s="140"/>
      <c r="I165" s="243"/>
      <c r="J165" s="244"/>
      <c r="K165" s="244"/>
      <c r="L165" s="244"/>
      <c r="M165" s="244"/>
      <c r="N165" s="244"/>
      <c r="O165" s="244"/>
      <c r="P165" s="244"/>
      <c r="Q165" s="244"/>
      <c r="R165" s="244"/>
      <c r="S165" s="245"/>
    </row>
    <row r="166" spans="1:19" ht="12.75" outlineLevel="1" x14ac:dyDescent="0.25">
      <c r="A166" s="11"/>
      <c r="B166" s="136"/>
      <c r="C166" s="138" t="s">
        <v>158</v>
      </c>
      <c r="D166" s="139"/>
      <c r="E166" s="139"/>
      <c r="F166" s="139"/>
      <c r="G166" s="139"/>
      <c r="H166" s="140"/>
      <c r="I166" s="243"/>
      <c r="J166" s="244"/>
      <c r="K166" s="244"/>
      <c r="L166" s="244"/>
      <c r="M166" s="244"/>
      <c r="N166" s="244"/>
      <c r="O166" s="244"/>
      <c r="P166" s="244"/>
      <c r="Q166" s="244"/>
      <c r="R166" s="244"/>
      <c r="S166" s="245"/>
    </row>
    <row r="167" spans="1:19" ht="28.5" customHeight="1" outlineLevel="1" x14ac:dyDescent="0.25">
      <c r="A167" s="11"/>
      <c r="B167" s="137"/>
      <c r="C167" s="141" t="s">
        <v>147</v>
      </c>
      <c r="D167" s="142"/>
      <c r="E167" s="142"/>
      <c r="F167" s="142"/>
      <c r="G167" s="142"/>
      <c r="H167" s="143"/>
      <c r="I167" s="243"/>
      <c r="J167" s="244"/>
      <c r="K167" s="244"/>
      <c r="L167" s="244"/>
      <c r="M167" s="244"/>
      <c r="N167" s="244"/>
      <c r="O167" s="244"/>
      <c r="P167" s="244"/>
      <c r="Q167" s="244"/>
      <c r="R167" s="244"/>
      <c r="S167" s="245"/>
    </row>
    <row r="168" spans="1:19" ht="12.75" x14ac:dyDescent="0.25">
      <c r="A168" s="11"/>
      <c r="B168" s="7"/>
      <c r="C168" s="7"/>
      <c r="D168" s="7"/>
      <c r="E168" s="7"/>
      <c r="F168" s="7"/>
      <c r="G168" s="7"/>
      <c r="H168" s="7"/>
      <c r="I168" s="7"/>
      <c r="J168" s="7"/>
      <c r="K168" s="7"/>
      <c r="L168" s="7"/>
      <c r="M168" s="7"/>
      <c r="N168" s="7"/>
      <c r="O168" s="7"/>
      <c r="P168" s="7"/>
      <c r="Q168" s="7"/>
      <c r="R168" s="7"/>
      <c r="S168" s="7"/>
    </row>
    <row r="169" spans="1:19" ht="12.75" outlineLevel="1" x14ac:dyDescent="0.25">
      <c r="A169" s="11"/>
      <c r="B169" s="135" t="s">
        <v>165</v>
      </c>
      <c r="C169" s="138" t="s">
        <v>155</v>
      </c>
      <c r="D169" s="139"/>
      <c r="E169" s="139"/>
      <c r="F169" s="139"/>
      <c r="G169" s="139"/>
      <c r="H169" s="140"/>
      <c r="I169" s="243"/>
      <c r="J169" s="244"/>
      <c r="K169" s="244"/>
      <c r="L169" s="244"/>
      <c r="M169" s="244"/>
      <c r="N169" s="244"/>
      <c r="O169" s="244"/>
      <c r="P169" s="244"/>
      <c r="Q169" s="244"/>
      <c r="R169" s="244"/>
      <c r="S169" s="245"/>
    </row>
    <row r="170" spans="1:19" ht="12.75" outlineLevel="1" x14ac:dyDescent="0.25">
      <c r="A170" s="11"/>
      <c r="B170" s="136"/>
      <c r="C170" s="138" t="s">
        <v>156</v>
      </c>
      <c r="D170" s="139"/>
      <c r="E170" s="139"/>
      <c r="F170" s="139"/>
      <c r="G170" s="139"/>
      <c r="H170" s="140"/>
      <c r="I170" s="243"/>
      <c r="J170" s="244"/>
      <c r="K170" s="244"/>
      <c r="L170" s="244"/>
      <c r="M170" s="244"/>
      <c r="N170" s="244"/>
      <c r="O170" s="244"/>
      <c r="P170" s="244"/>
      <c r="Q170" s="244"/>
      <c r="R170" s="244"/>
      <c r="S170" s="245"/>
    </row>
    <row r="171" spans="1:19" ht="12.75" outlineLevel="1" x14ac:dyDescent="0.25">
      <c r="A171" s="11"/>
      <c r="B171" s="136"/>
      <c r="C171" s="138" t="s">
        <v>157</v>
      </c>
      <c r="D171" s="139"/>
      <c r="E171" s="139"/>
      <c r="F171" s="139"/>
      <c r="G171" s="139"/>
      <c r="H171" s="140"/>
      <c r="I171" s="243"/>
      <c r="J171" s="244"/>
      <c r="K171" s="244"/>
      <c r="L171" s="244"/>
      <c r="M171" s="244"/>
      <c r="N171" s="244"/>
      <c r="O171" s="244"/>
      <c r="P171" s="244"/>
      <c r="Q171" s="244"/>
      <c r="R171" s="244"/>
      <c r="S171" s="245"/>
    </row>
    <row r="172" spans="1:19" ht="12.75" outlineLevel="1" x14ac:dyDescent="0.25">
      <c r="A172" s="11"/>
      <c r="B172" s="136"/>
      <c r="C172" s="138" t="s">
        <v>158</v>
      </c>
      <c r="D172" s="139"/>
      <c r="E172" s="139"/>
      <c r="F172" s="139"/>
      <c r="G172" s="139"/>
      <c r="H172" s="140"/>
      <c r="I172" s="243"/>
      <c r="J172" s="244"/>
      <c r="K172" s="244"/>
      <c r="L172" s="244"/>
      <c r="M172" s="244"/>
      <c r="N172" s="244"/>
      <c r="O172" s="244"/>
      <c r="P172" s="244"/>
      <c r="Q172" s="244"/>
      <c r="R172" s="244"/>
      <c r="S172" s="245"/>
    </row>
    <row r="173" spans="1:19" ht="28.5" customHeight="1" outlineLevel="1" x14ac:dyDescent="0.25">
      <c r="A173" s="11"/>
      <c r="B173" s="137"/>
      <c r="C173" s="141" t="s">
        <v>147</v>
      </c>
      <c r="D173" s="142"/>
      <c r="E173" s="142"/>
      <c r="F173" s="142"/>
      <c r="G173" s="142"/>
      <c r="H173" s="143"/>
      <c r="I173" s="243"/>
      <c r="J173" s="244"/>
      <c r="K173" s="244"/>
      <c r="L173" s="244"/>
      <c r="M173" s="244"/>
      <c r="N173" s="244"/>
      <c r="O173" s="244"/>
      <c r="P173" s="244"/>
      <c r="Q173" s="244"/>
      <c r="R173" s="244"/>
      <c r="S173" s="245"/>
    </row>
    <row r="174" spans="1:19" ht="11.25" customHeight="1" outlineLevel="1" x14ac:dyDescent="0.25">
      <c r="A174" s="11"/>
      <c r="B174" s="7"/>
      <c r="C174" s="7"/>
      <c r="D174" s="7"/>
      <c r="E174" s="7"/>
      <c r="F174" s="7"/>
      <c r="G174" s="7"/>
      <c r="H174" s="7"/>
      <c r="I174" s="7"/>
      <c r="J174" s="7"/>
      <c r="K174" s="7"/>
      <c r="L174" s="7"/>
      <c r="M174" s="7"/>
      <c r="N174" s="7"/>
      <c r="O174" s="7"/>
      <c r="P174" s="7"/>
      <c r="Q174" s="7"/>
      <c r="R174" s="7"/>
      <c r="S174" s="7"/>
    </row>
    <row r="175" spans="1:19" ht="12.75" outlineLevel="1" x14ac:dyDescent="0.25">
      <c r="A175" s="11"/>
      <c r="B175" s="135" t="s">
        <v>180</v>
      </c>
      <c r="C175" s="138" t="s">
        <v>155</v>
      </c>
      <c r="D175" s="139"/>
      <c r="E175" s="139"/>
      <c r="F175" s="139"/>
      <c r="G175" s="139"/>
      <c r="H175" s="140"/>
      <c r="I175" s="243"/>
      <c r="J175" s="244"/>
      <c r="K175" s="244"/>
      <c r="L175" s="244"/>
      <c r="M175" s="244"/>
      <c r="N175" s="244"/>
      <c r="O175" s="244"/>
      <c r="P175" s="244"/>
      <c r="Q175" s="244"/>
      <c r="R175" s="244"/>
      <c r="S175" s="245"/>
    </row>
    <row r="176" spans="1:19" ht="12.75" outlineLevel="1" x14ac:dyDescent="0.25">
      <c r="A176" s="11"/>
      <c r="B176" s="136"/>
      <c r="C176" s="138" t="s">
        <v>156</v>
      </c>
      <c r="D176" s="139"/>
      <c r="E176" s="139"/>
      <c r="F176" s="139"/>
      <c r="G176" s="139"/>
      <c r="H176" s="140"/>
      <c r="I176" s="243"/>
      <c r="J176" s="244"/>
      <c r="K176" s="244"/>
      <c r="L176" s="244"/>
      <c r="M176" s="244"/>
      <c r="N176" s="244"/>
      <c r="O176" s="244"/>
      <c r="P176" s="244"/>
      <c r="Q176" s="244"/>
      <c r="R176" s="244"/>
      <c r="S176" s="245"/>
    </row>
    <row r="177" spans="1:19" ht="12.75" outlineLevel="1" x14ac:dyDescent="0.25">
      <c r="A177" s="11"/>
      <c r="B177" s="136"/>
      <c r="C177" s="138" t="s">
        <v>157</v>
      </c>
      <c r="D177" s="139"/>
      <c r="E177" s="139"/>
      <c r="F177" s="139"/>
      <c r="G177" s="139"/>
      <c r="H177" s="140"/>
      <c r="I177" s="243"/>
      <c r="J177" s="244"/>
      <c r="K177" s="244"/>
      <c r="L177" s="244"/>
      <c r="M177" s="244"/>
      <c r="N177" s="244"/>
      <c r="O177" s="244"/>
      <c r="P177" s="244"/>
      <c r="Q177" s="244"/>
      <c r="R177" s="244"/>
      <c r="S177" s="245"/>
    </row>
    <row r="178" spans="1:19" ht="12.75" outlineLevel="1" x14ac:dyDescent="0.25">
      <c r="A178" s="11"/>
      <c r="B178" s="136"/>
      <c r="C178" s="138" t="s">
        <v>158</v>
      </c>
      <c r="D178" s="139"/>
      <c r="E178" s="139"/>
      <c r="F178" s="139"/>
      <c r="G178" s="139"/>
      <c r="H178" s="140"/>
      <c r="I178" s="243"/>
      <c r="J178" s="244"/>
      <c r="K178" s="244"/>
      <c r="L178" s="244"/>
      <c r="M178" s="244"/>
      <c r="N178" s="244"/>
      <c r="O178" s="244"/>
      <c r="P178" s="244"/>
      <c r="Q178" s="244"/>
      <c r="R178" s="244"/>
      <c r="S178" s="245"/>
    </row>
    <row r="179" spans="1:19" ht="28.5" customHeight="1" outlineLevel="1" x14ac:dyDescent="0.25">
      <c r="A179" s="11"/>
      <c r="B179" s="137"/>
      <c r="C179" s="141" t="s">
        <v>147</v>
      </c>
      <c r="D179" s="142"/>
      <c r="E179" s="142"/>
      <c r="F179" s="142"/>
      <c r="G179" s="142"/>
      <c r="H179" s="143"/>
      <c r="I179" s="243"/>
      <c r="J179" s="244"/>
      <c r="K179" s="244"/>
      <c r="L179" s="244"/>
      <c r="M179" s="244"/>
      <c r="N179" s="244"/>
      <c r="O179" s="244"/>
      <c r="P179" s="244"/>
      <c r="Q179" s="244"/>
      <c r="R179" s="244"/>
      <c r="S179" s="245"/>
    </row>
    <row r="180" spans="1:19" ht="12.75" outlineLevel="1" x14ac:dyDescent="0.25">
      <c r="A180" s="11"/>
      <c r="B180" s="7"/>
      <c r="C180" s="7"/>
      <c r="D180" s="7"/>
      <c r="E180" s="7"/>
      <c r="F180" s="7"/>
      <c r="G180" s="7"/>
      <c r="H180" s="7"/>
      <c r="I180" s="7"/>
      <c r="J180" s="7"/>
      <c r="K180" s="7"/>
      <c r="L180" s="7"/>
      <c r="M180" s="7"/>
      <c r="N180" s="7"/>
      <c r="O180" s="7"/>
      <c r="P180" s="7"/>
      <c r="Q180" s="7"/>
      <c r="R180" s="7"/>
      <c r="S180" s="7"/>
    </row>
    <row r="181" spans="1:19" ht="12.75" outlineLevel="1" x14ac:dyDescent="0.25">
      <c r="A181" s="11"/>
      <c r="B181" s="135" t="s">
        <v>181</v>
      </c>
      <c r="C181" s="138" t="s">
        <v>155</v>
      </c>
      <c r="D181" s="139"/>
      <c r="E181" s="139"/>
      <c r="F181" s="139"/>
      <c r="G181" s="139"/>
      <c r="H181" s="140"/>
      <c r="I181" s="243"/>
      <c r="J181" s="244"/>
      <c r="K181" s="244"/>
      <c r="L181" s="244"/>
      <c r="M181" s="244"/>
      <c r="N181" s="244"/>
      <c r="O181" s="244"/>
      <c r="P181" s="244"/>
      <c r="Q181" s="244"/>
      <c r="R181" s="244"/>
      <c r="S181" s="245"/>
    </row>
    <row r="182" spans="1:19" ht="12.75" outlineLevel="1" x14ac:dyDescent="0.25">
      <c r="A182" s="11"/>
      <c r="B182" s="136"/>
      <c r="C182" s="138" t="s">
        <v>156</v>
      </c>
      <c r="D182" s="139"/>
      <c r="E182" s="139"/>
      <c r="F182" s="139"/>
      <c r="G182" s="139"/>
      <c r="H182" s="140"/>
      <c r="I182" s="243"/>
      <c r="J182" s="244"/>
      <c r="K182" s="244"/>
      <c r="L182" s="244"/>
      <c r="M182" s="244"/>
      <c r="N182" s="244"/>
      <c r="O182" s="244"/>
      <c r="P182" s="244"/>
      <c r="Q182" s="244"/>
      <c r="R182" s="244"/>
      <c r="S182" s="245"/>
    </row>
    <row r="183" spans="1:19" ht="12.75" outlineLevel="1" x14ac:dyDescent="0.25">
      <c r="A183" s="11"/>
      <c r="B183" s="136"/>
      <c r="C183" s="138" t="s">
        <v>157</v>
      </c>
      <c r="D183" s="139"/>
      <c r="E183" s="139"/>
      <c r="F183" s="139"/>
      <c r="G183" s="139"/>
      <c r="H183" s="140"/>
      <c r="I183" s="243"/>
      <c r="J183" s="244"/>
      <c r="K183" s="244"/>
      <c r="L183" s="244"/>
      <c r="M183" s="244"/>
      <c r="N183" s="244"/>
      <c r="O183" s="244"/>
      <c r="P183" s="244"/>
      <c r="Q183" s="244"/>
      <c r="R183" s="244"/>
      <c r="S183" s="245"/>
    </row>
    <row r="184" spans="1:19" ht="12.75" outlineLevel="1" x14ac:dyDescent="0.25">
      <c r="A184" s="11"/>
      <c r="B184" s="136"/>
      <c r="C184" s="138" t="s">
        <v>158</v>
      </c>
      <c r="D184" s="139"/>
      <c r="E184" s="139"/>
      <c r="F184" s="139"/>
      <c r="G184" s="139"/>
      <c r="H184" s="140"/>
      <c r="I184" s="243"/>
      <c r="J184" s="244"/>
      <c r="K184" s="244"/>
      <c r="L184" s="244"/>
      <c r="M184" s="244"/>
      <c r="N184" s="244"/>
      <c r="O184" s="244"/>
      <c r="P184" s="244"/>
      <c r="Q184" s="244"/>
      <c r="R184" s="244"/>
      <c r="S184" s="245"/>
    </row>
    <row r="185" spans="1:19" ht="28.5" customHeight="1" outlineLevel="1" x14ac:dyDescent="0.25">
      <c r="A185" s="11"/>
      <c r="B185" s="137"/>
      <c r="C185" s="141" t="s">
        <v>147</v>
      </c>
      <c r="D185" s="142"/>
      <c r="E185" s="142"/>
      <c r="F185" s="142"/>
      <c r="G185" s="142"/>
      <c r="H185" s="143"/>
      <c r="I185" s="243"/>
      <c r="J185" s="244"/>
      <c r="K185" s="244"/>
      <c r="L185" s="244"/>
      <c r="M185" s="244"/>
      <c r="N185" s="244"/>
      <c r="O185" s="244"/>
      <c r="P185" s="244"/>
      <c r="Q185" s="244"/>
      <c r="R185" s="244"/>
      <c r="S185" s="245"/>
    </row>
    <row r="186" spans="1:19" ht="12.75" outlineLevel="1" x14ac:dyDescent="0.25">
      <c r="A186" s="11"/>
      <c r="B186" s="7"/>
      <c r="C186" s="7"/>
      <c r="D186" s="7"/>
      <c r="E186" s="7"/>
      <c r="F186" s="7"/>
      <c r="G186" s="7"/>
      <c r="H186" s="7"/>
      <c r="I186" s="7"/>
      <c r="J186" s="7"/>
      <c r="K186" s="7"/>
      <c r="L186" s="7"/>
      <c r="M186" s="7"/>
      <c r="N186" s="7"/>
      <c r="O186" s="7"/>
      <c r="P186" s="7"/>
      <c r="Q186" s="7"/>
      <c r="R186" s="7"/>
      <c r="S186" s="7"/>
    </row>
    <row r="187" spans="1:19" ht="12.75" outlineLevel="1" x14ac:dyDescent="0.25">
      <c r="A187" s="11"/>
      <c r="B187" s="135" t="s">
        <v>182</v>
      </c>
      <c r="C187" s="138" t="s">
        <v>155</v>
      </c>
      <c r="D187" s="139"/>
      <c r="E187" s="139"/>
      <c r="F187" s="139"/>
      <c r="G187" s="139"/>
      <c r="H187" s="140"/>
      <c r="I187" s="243"/>
      <c r="J187" s="244"/>
      <c r="K187" s="244"/>
      <c r="L187" s="244"/>
      <c r="M187" s="244"/>
      <c r="N187" s="244"/>
      <c r="O187" s="244"/>
      <c r="P187" s="244"/>
      <c r="Q187" s="244"/>
      <c r="R187" s="244"/>
      <c r="S187" s="245"/>
    </row>
    <row r="188" spans="1:19" ht="12.75" outlineLevel="1" x14ac:dyDescent="0.25">
      <c r="A188" s="11"/>
      <c r="B188" s="136"/>
      <c r="C188" s="138" t="s">
        <v>156</v>
      </c>
      <c r="D188" s="139"/>
      <c r="E188" s="139"/>
      <c r="F188" s="139"/>
      <c r="G188" s="139"/>
      <c r="H188" s="140"/>
      <c r="I188" s="243"/>
      <c r="J188" s="244"/>
      <c r="K188" s="244"/>
      <c r="L188" s="244"/>
      <c r="M188" s="244"/>
      <c r="N188" s="244"/>
      <c r="O188" s="244"/>
      <c r="P188" s="244"/>
      <c r="Q188" s="244"/>
      <c r="R188" s="244"/>
      <c r="S188" s="245"/>
    </row>
    <row r="189" spans="1:19" ht="12.75" outlineLevel="1" x14ac:dyDescent="0.25">
      <c r="A189" s="11"/>
      <c r="B189" s="136"/>
      <c r="C189" s="138" t="s">
        <v>157</v>
      </c>
      <c r="D189" s="139"/>
      <c r="E189" s="139"/>
      <c r="F189" s="139"/>
      <c r="G189" s="139"/>
      <c r="H189" s="140"/>
      <c r="I189" s="243"/>
      <c r="J189" s="244"/>
      <c r="K189" s="244"/>
      <c r="L189" s="244"/>
      <c r="M189" s="244"/>
      <c r="N189" s="244"/>
      <c r="O189" s="244"/>
      <c r="P189" s="244"/>
      <c r="Q189" s="244"/>
      <c r="R189" s="244"/>
      <c r="S189" s="245"/>
    </row>
    <row r="190" spans="1:19" ht="12.75" outlineLevel="1" x14ac:dyDescent="0.25">
      <c r="A190" s="11"/>
      <c r="B190" s="136"/>
      <c r="C190" s="138" t="s">
        <v>158</v>
      </c>
      <c r="D190" s="139"/>
      <c r="E190" s="139"/>
      <c r="F190" s="139"/>
      <c r="G190" s="139"/>
      <c r="H190" s="140"/>
      <c r="I190" s="243"/>
      <c r="J190" s="244"/>
      <c r="K190" s="244"/>
      <c r="L190" s="244"/>
      <c r="M190" s="244"/>
      <c r="N190" s="244"/>
      <c r="O190" s="244"/>
      <c r="P190" s="244"/>
      <c r="Q190" s="244"/>
      <c r="R190" s="244"/>
      <c r="S190" s="245"/>
    </row>
    <row r="191" spans="1:19" ht="28.5" customHeight="1" outlineLevel="1" x14ac:dyDescent="0.25">
      <c r="A191" s="11"/>
      <c r="B191" s="137"/>
      <c r="C191" s="141" t="s">
        <v>147</v>
      </c>
      <c r="D191" s="142"/>
      <c r="E191" s="142"/>
      <c r="F191" s="142"/>
      <c r="G191" s="142"/>
      <c r="H191" s="143"/>
      <c r="I191" s="243"/>
      <c r="J191" s="244"/>
      <c r="K191" s="244"/>
      <c r="L191" s="244"/>
      <c r="M191" s="244"/>
      <c r="N191" s="244"/>
      <c r="O191" s="244"/>
      <c r="P191" s="244"/>
      <c r="Q191" s="244"/>
      <c r="R191" s="244"/>
      <c r="S191" s="245"/>
    </row>
    <row r="192" spans="1:19" ht="12.75" outlineLevel="1" x14ac:dyDescent="0.25">
      <c r="A192" s="11"/>
      <c r="B192" s="7"/>
      <c r="C192" s="7"/>
      <c r="D192" s="7"/>
      <c r="E192" s="7"/>
      <c r="F192" s="7"/>
      <c r="G192" s="7"/>
      <c r="H192" s="7"/>
      <c r="I192" s="7"/>
      <c r="J192" s="7"/>
      <c r="K192" s="7"/>
      <c r="L192" s="7"/>
      <c r="M192" s="7"/>
      <c r="N192" s="7"/>
      <c r="O192" s="7"/>
      <c r="P192" s="7"/>
      <c r="Q192" s="7"/>
      <c r="R192" s="7"/>
      <c r="S192" s="7"/>
    </row>
    <row r="193" spans="1:19" ht="12.75" outlineLevel="1" x14ac:dyDescent="0.25">
      <c r="A193" s="11"/>
      <c r="B193" s="135" t="s">
        <v>183</v>
      </c>
      <c r="C193" s="138" t="s">
        <v>155</v>
      </c>
      <c r="D193" s="139"/>
      <c r="E193" s="139"/>
      <c r="F193" s="139"/>
      <c r="G193" s="139"/>
      <c r="H193" s="140"/>
      <c r="I193" s="243"/>
      <c r="J193" s="244"/>
      <c r="K193" s="244"/>
      <c r="L193" s="244"/>
      <c r="M193" s="244"/>
      <c r="N193" s="244"/>
      <c r="O193" s="244"/>
      <c r="P193" s="244"/>
      <c r="Q193" s="244"/>
      <c r="R193" s="244"/>
      <c r="S193" s="245"/>
    </row>
    <row r="194" spans="1:19" ht="12.75" outlineLevel="1" x14ac:dyDescent="0.25">
      <c r="A194" s="11"/>
      <c r="B194" s="136"/>
      <c r="C194" s="138" t="s">
        <v>156</v>
      </c>
      <c r="D194" s="139"/>
      <c r="E194" s="139"/>
      <c r="F194" s="139"/>
      <c r="G194" s="139"/>
      <c r="H194" s="140"/>
      <c r="I194" s="243"/>
      <c r="J194" s="244"/>
      <c r="K194" s="244"/>
      <c r="L194" s="244"/>
      <c r="M194" s="244"/>
      <c r="N194" s="244"/>
      <c r="O194" s="244"/>
      <c r="P194" s="244"/>
      <c r="Q194" s="244"/>
      <c r="R194" s="244"/>
      <c r="S194" s="245"/>
    </row>
    <row r="195" spans="1:19" ht="12.75" outlineLevel="1" x14ac:dyDescent="0.25">
      <c r="A195" s="11"/>
      <c r="B195" s="136"/>
      <c r="C195" s="138" t="s">
        <v>157</v>
      </c>
      <c r="D195" s="139"/>
      <c r="E195" s="139"/>
      <c r="F195" s="139"/>
      <c r="G195" s="139"/>
      <c r="H195" s="140"/>
      <c r="I195" s="243"/>
      <c r="J195" s="244"/>
      <c r="K195" s="244"/>
      <c r="L195" s="244"/>
      <c r="M195" s="244"/>
      <c r="N195" s="244"/>
      <c r="O195" s="244"/>
      <c r="P195" s="244"/>
      <c r="Q195" s="244"/>
      <c r="R195" s="244"/>
      <c r="S195" s="245"/>
    </row>
    <row r="196" spans="1:19" ht="12.75" outlineLevel="1" x14ac:dyDescent="0.25">
      <c r="A196" s="11"/>
      <c r="B196" s="136"/>
      <c r="C196" s="138" t="s">
        <v>158</v>
      </c>
      <c r="D196" s="139"/>
      <c r="E196" s="139"/>
      <c r="F196" s="139"/>
      <c r="G196" s="139"/>
      <c r="H196" s="140"/>
      <c r="I196" s="243"/>
      <c r="J196" s="244"/>
      <c r="K196" s="244"/>
      <c r="L196" s="244"/>
      <c r="M196" s="244"/>
      <c r="N196" s="244"/>
      <c r="O196" s="244"/>
      <c r="P196" s="244"/>
      <c r="Q196" s="244"/>
      <c r="R196" s="244"/>
      <c r="S196" s="245"/>
    </row>
    <row r="197" spans="1:19" ht="28.5" customHeight="1" outlineLevel="1" x14ac:dyDescent="0.25">
      <c r="A197" s="11"/>
      <c r="B197" s="137"/>
      <c r="C197" s="141" t="s">
        <v>147</v>
      </c>
      <c r="D197" s="142"/>
      <c r="E197" s="142"/>
      <c r="F197" s="142"/>
      <c r="G197" s="142"/>
      <c r="H197" s="143"/>
      <c r="I197" s="243"/>
      <c r="J197" s="244"/>
      <c r="K197" s="244"/>
      <c r="L197" s="244"/>
      <c r="M197" s="244"/>
      <c r="N197" s="244"/>
      <c r="O197" s="244"/>
      <c r="P197" s="244"/>
      <c r="Q197" s="244"/>
      <c r="R197" s="244"/>
      <c r="S197" s="245"/>
    </row>
    <row r="198" spans="1:19" ht="12.75" outlineLevel="1" x14ac:dyDescent="0.25">
      <c r="A198" s="11"/>
      <c r="B198" s="7"/>
      <c r="C198" s="7"/>
      <c r="D198" s="7"/>
      <c r="E198" s="7"/>
      <c r="F198" s="7"/>
      <c r="G198" s="7"/>
      <c r="H198" s="7"/>
      <c r="I198" s="7"/>
      <c r="J198" s="7"/>
      <c r="K198" s="7"/>
      <c r="L198" s="7"/>
      <c r="M198" s="7"/>
      <c r="N198" s="7"/>
      <c r="O198" s="7"/>
      <c r="P198" s="7"/>
      <c r="Q198" s="7"/>
      <c r="R198" s="7"/>
      <c r="S198" s="7"/>
    </row>
    <row r="199" spans="1:19" ht="12.75" outlineLevel="1" x14ac:dyDescent="0.25">
      <c r="A199" s="11"/>
      <c r="B199" s="135" t="s">
        <v>184</v>
      </c>
      <c r="C199" s="138" t="s">
        <v>155</v>
      </c>
      <c r="D199" s="139"/>
      <c r="E199" s="139"/>
      <c r="F199" s="139"/>
      <c r="G199" s="139"/>
      <c r="H199" s="140"/>
      <c r="I199" s="243"/>
      <c r="J199" s="244"/>
      <c r="K199" s="244"/>
      <c r="L199" s="244"/>
      <c r="M199" s="244"/>
      <c r="N199" s="244"/>
      <c r="O199" s="244"/>
      <c r="P199" s="244"/>
      <c r="Q199" s="244"/>
      <c r="R199" s="244"/>
      <c r="S199" s="245"/>
    </row>
    <row r="200" spans="1:19" ht="12.75" outlineLevel="1" x14ac:dyDescent="0.25">
      <c r="A200" s="11"/>
      <c r="B200" s="136"/>
      <c r="C200" s="138" t="s">
        <v>156</v>
      </c>
      <c r="D200" s="139"/>
      <c r="E200" s="139"/>
      <c r="F200" s="139"/>
      <c r="G200" s="139"/>
      <c r="H200" s="140"/>
      <c r="I200" s="243"/>
      <c r="J200" s="244"/>
      <c r="K200" s="244"/>
      <c r="L200" s="244"/>
      <c r="M200" s="244"/>
      <c r="N200" s="244"/>
      <c r="O200" s="244"/>
      <c r="P200" s="244"/>
      <c r="Q200" s="244"/>
      <c r="R200" s="244"/>
      <c r="S200" s="245"/>
    </row>
    <row r="201" spans="1:19" ht="12.75" outlineLevel="1" x14ac:dyDescent="0.25">
      <c r="A201" s="11"/>
      <c r="B201" s="136"/>
      <c r="C201" s="138" t="s">
        <v>157</v>
      </c>
      <c r="D201" s="139"/>
      <c r="E201" s="139"/>
      <c r="F201" s="139"/>
      <c r="G201" s="139"/>
      <c r="H201" s="140"/>
      <c r="I201" s="243"/>
      <c r="J201" s="244"/>
      <c r="K201" s="244"/>
      <c r="L201" s="244"/>
      <c r="M201" s="244"/>
      <c r="N201" s="244"/>
      <c r="O201" s="244"/>
      <c r="P201" s="244"/>
      <c r="Q201" s="244"/>
      <c r="R201" s="244"/>
      <c r="S201" s="245"/>
    </row>
    <row r="202" spans="1:19" ht="12.75" outlineLevel="1" x14ac:dyDescent="0.25">
      <c r="A202" s="11"/>
      <c r="B202" s="136"/>
      <c r="C202" s="138" t="s">
        <v>158</v>
      </c>
      <c r="D202" s="139"/>
      <c r="E202" s="139"/>
      <c r="F202" s="139"/>
      <c r="G202" s="139"/>
      <c r="H202" s="140"/>
      <c r="I202" s="243"/>
      <c r="J202" s="244"/>
      <c r="K202" s="244"/>
      <c r="L202" s="244"/>
      <c r="M202" s="244"/>
      <c r="N202" s="244"/>
      <c r="O202" s="244"/>
      <c r="P202" s="244"/>
      <c r="Q202" s="244"/>
      <c r="R202" s="244"/>
      <c r="S202" s="245"/>
    </row>
    <row r="203" spans="1:19" ht="28.5" customHeight="1" outlineLevel="1" x14ac:dyDescent="0.25">
      <c r="A203" s="11"/>
      <c r="B203" s="137"/>
      <c r="C203" s="141" t="s">
        <v>147</v>
      </c>
      <c r="D203" s="142"/>
      <c r="E203" s="142"/>
      <c r="F203" s="142"/>
      <c r="G203" s="142"/>
      <c r="H203" s="143"/>
      <c r="I203" s="243"/>
      <c r="J203" s="244"/>
      <c r="K203" s="244"/>
      <c r="L203" s="244"/>
      <c r="M203" s="244"/>
      <c r="N203" s="244"/>
      <c r="O203" s="244"/>
      <c r="P203" s="244"/>
      <c r="Q203" s="244"/>
      <c r="R203" s="244"/>
      <c r="S203" s="245"/>
    </row>
    <row r="204" spans="1:19" ht="12.75" x14ac:dyDescent="0.25">
      <c r="A204" s="11"/>
      <c r="B204" s="7"/>
      <c r="C204" s="7"/>
      <c r="D204" s="7"/>
      <c r="E204" s="7"/>
      <c r="F204" s="7"/>
      <c r="G204" s="7"/>
      <c r="H204" s="7"/>
      <c r="I204" s="7"/>
      <c r="J204" s="7"/>
      <c r="K204" s="7"/>
      <c r="L204" s="7"/>
      <c r="M204" s="7"/>
      <c r="N204" s="7"/>
      <c r="O204" s="7"/>
      <c r="P204" s="7"/>
      <c r="Q204" s="7"/>
      <c r="R204" s="7"/>
      <c r="S204" s="7"/>
    </row>
    <row r="205" spans="1:19" ht="5.25" hidden="1" customHeight="1" outlineLevel="1" x14ac:dyDescent="0.25">
      <c r="A205" s="11"/>
      <c r="B205" s="78" t="s">
        <v>304</v>
      </c>
      <c r="C205" s="78"/>
      <c r="D205" s="78"/>
      <c r="E205" s="78"/>
      <c r="F205" s="78"/>
      <c r="G205" s="78"/>
      <c r="H205" s="78"/>
      <c r="I205" s="246">
        <v>7000</v>
      </c>
      <c r="J205" s="246"/>
      <c r="K205" s="246"/>
      <c r="L205" s="246"/>
      <c r="M205" s="246"/>
      <c r="N205" s="246"/>
      <c r="O205" s="246"/>
      <c r="P205" s="246"/>
      <c r="Q205" s="246"/>
      <c r="R205" s="246"/>
      <c r="S205" s="246"/>
    </row>
    <row r="206" spans="1:19" ht="5.25" hidden="1" customHeight="1" outlineLevel="1" x14ac:dyDescent="0.25">
      <c r="A206" s="11"/>
      <c r="B206" s="78"/>
      <c r="C206" s="78"/>
      <c r="D206" s="78"/>
      <c r="E206" s="78"/>
      <c r="F206" s="78"/>
      <c r="G206" s="78"/>
      <c r="H206" s="78"/>
      <c r="I206" s="246"/>
      <c r="J206" s="246"/>
      <c r="K206" s="246"/>
      <c r="L206" s="246"/>
      <c r="M206" s="246"/>
      <c r="N206" s="246"/>
      <c r="O206" s="246"/>
      <c r="P206" s="246"/>
      <c r="Q206" s="246"/>
      <c r="R206" s="246"/>
      <c r="S206" s="246"/>
    </row>
    <row r="207" spans="1:19" ht="5.25" hidden="1" customHeight="1" outlineLevel="1" x14ac:dyDescent="0.25">
      <c r="A207" s="11"/>
      <c r="B207" s="78"/>
      <c r="C207" s="78"/>
      <c r="D207" s="78"/>
      <c r="E207" s="78"/>
      <c r="F207" s="78"/>
      <c r="G207" s="78"/>
      <c r="H207" s="78"/>
      <c r="I207" s="246"/>
      <c r="J207" s="246"/>
      <c r="K207" s="246"/>
      <c r="L207" s="246"/>
      <c r="M207" s="246"/>
      <c r="N207" s="246"/>
      <c r="O207" s="246"/>
      <c r="P207" s="246"/>
      <c r="Q207" s="246"/>
      <c r="R207" s="246"/>
      <c r="S207" s="246"/>
    </row>
    <row r="208" spans="1:19" ht="5.25" hidden="1" customHeight="1" outlineLevel="1" x14ac:dyDescent="0.25">
      <c r="A208" s="11"/>
      <c r="B208" s="78"/>
      <c r="C208" s="78"/>
      <c r="D208" s="78"/>
      <c r="E208" s="78"/>
      <c r="F208" s="78"/>
      <c r="G208" s="78"/>
      <c r="H208" s="78"/>
      <c r="I208" s="246"/>
      <c r="J208" s="246"/>
      <c r="K208" s="246"/>
      <c r="L208" s="246"/>
      <c r="M208" s="246"/>
      <c r="N208" s="246"/>
      <c r="O208" s="246"/>
      <c r="P208" s="246"/>
      <c r="Q208" s="246"/>
      <c r="R208" s="246"/>
      <c r="S208" s="246"/>
    </row>
    <row r="209" spans="1:19" ht="6" hidden="1" customHeight="1" outlineLevel="1" x14ac:dyDescent="0.25">
      <c r="A209" s="11"/>
      <c r="B209" s="7"/>
      <c r="C209" s="7"/>
      <c r="D209" s="7"/>
      <c r="E209" s="7"/>
      <c r="F209" s="7"/>
      <c r="G209" s="7"/>
      <c r="H209" s="7"/>
      <c r="I209" s="7"/>
      <c r="J209" s="7"/>
      <c r="K209" s="7"/>
      <c r="L209" s="7"/>
      <c r="M209" s="7"/>
      <c r="N209" s="7"/>
      <c r="O209" s="7"/>
      <c r="P209" s="7"/>
      <c r="Q209" s="7"/>
      <c r="R209" s="7"/>
      <c r="S209" s="7"/>
    </row>
    <row r="210" spans="1:19" ht="13.5" customHeight="1" collapsed="1" x14ac:dyDescent="0.25">
      <c r="A210" s="11"/>
      <c r="B210" s="54"/>
      <c r="C210" s="54"/>
      <c r="D210" s="54"/>
      <c r="E210" s="54"/>
      <c r="F210" s="54"/>
      <c r="G210" s="54"/>
      <c r="H210" s="54"/>
      <c r="I210" s="54"/>
      <c r="J210" s="20"/>
      <c r="K210" s="20"/>
      <c r="L210" s="54"/>
      <c r="M210" s="54"/>
      <c r="N210" s="54"/>
      <c r="O210" s="54"/>
      <c r="P210" s="21"/>
      <c r="Q210" s="21"/>
      <c r="R210" s="21"/>
      <c r="S210" s="21"/>
    </row>
    <row r="211" spans="1:19" ht="4.5" customHeight="1" x14ac:dyDescent="0.25">
      <c r="A211" s="11"/>
      <c r="B211" s="11"/>
      <c r="C211" s="30"/>
      <c r="D211" s="30"/>
      <c r="E211" s="30"/>
      <c r="F211" s="30"/>
      <c r="G211" s="30"/>
      <c r="H211" s="30"/>
      <c r="I211" s="30"/>
      <c r="J211" s="30"/>
      <c r="K211" s="30"/>
      <c r="L211" s="30"/>
      <c r="M211" s="30"/>
      <c r="N211" s="30"/>
      <c r="O211" s="30"/>
      <c r="P211" s="30"/>
      <c r="Q211" s="30"/>
      <c r="R211" s="30"/>
      <c r="S211" s="11"/>
    </row>
    <row r="212" spans="1:19" ht="23.25" customHeight="1" outlineLevel="1" x14ac:dyDescent="0.25">
      <c r="A212" s="11"/>
      <c r="B212" s="150" t="s">
        <v>276</v>
      </c>
      <c r="C212" s="151"/>
      <c r="D212" s="151"/>
      <c r="E212" s="151"/>
      <c r="F212" s="151"/>
      <c r="G212" s="151"/>
      <c r="H212" s="151"/>
      <c r="I212" s="151"/>
      <c r="J212" s="151"/>
      <c r="K212" s="151"/>
      <c r="L212" s="151"/>
      <c r="M212" s="151"/>
      <c r="N212" s="151"/>
      <c r="O212" s="151"/>
      <c r="P212" s="151"/>
      <c r="Q212" s="151"/>
      <c r="R212" s="151"/>
      <c r="S212" s="151"/>
    </row>
    <row r="213" spans="1:19" ht="23.25" customHeight="1" outlineLevel="1" x14ac:dyDescent="0.25">
      <c r="A213" s="11"/>
      <c r="B213" s="152" t="s">
        <v>253</v>
      </c>
      <c r="C213" s="153"/>
      <c r="D213" s="153"/>
      <c r="E213" s="153"/>
      <c r="F213" s="153"/>
      <c r="G213" s="153"/>
      <c r="H213" s="153"/>
      <c r="I213" s="153"/>
      <c r="J213" s="153"/>
      <c r="K213" s="153"/>
      <c r="L213" s="153"/>
      <c r="M213" s="153"/>
      <c r="N213" s="153"/>
      <c r="O213" s="153"/>
      <c r="P213" s="153"/>
      <c r="Q213" s="153"/>
      <c r="R213" s="153"/>
      <c r="S213" s="154"/>
    </row>
    <row r="214" spans="1:19" ht="30" customHeight="1" outlineLevel="1" x14ac:dyDescent="0.25">
      <c r="A214" s="11"/>
      <c r="B214" s="78" t="s">
        <v>279</v>
      </c>
      <c r="C214" s="78"/>
      <c r="D214" s="78"/>
      <c r="E214" s="78"/>
      <c r="F214" s="145"/>
      <c r="G214" s="145"/>
      <c r="H214" s="145"/>
      <c r="I214" s="145"/>
      <c r="J214" s="145"/>
      <c r="K214" s="145"/>
      <c r="L214" s="145"/>
      <c r="M214" s="145"/>
      <c r="N214" s="145"/>
      <c r="O214" s="145"/>
      <c r="P214" s="145"/>
      <c r="Q214" s="145"/>
      <c r="R214" s="145"/>
      <c r="S214" s="145"/>
    </row>
    <row r="215" spans="1:19" ht="39" customHeight="1" outlineLevel="1" x14ac:dyDescent="0.25">
      <c r="A215" s="11"/>
      <c r="B215" s="241" t="s">
        <v>243</v>
      </c>
      <c r="C215" s="241"/>
      <c r="D215" s="241"/>
      <c r="E215" s="241"/>
      <c r="F215" s="147" t="s">
        <v>356</v>
      </c>
      <c r="G215" s="147"/>
      <c r="H215" s="147"/>
      <c r="I215" s="241">
        <v>48</v>
      </c>
      <c r="J215" s="241"/>
      <c r="K215" s="147" t="s">
        <v>251</v>
      </c>
      <c r="L215" s="147"/>
      <c r="M215" s="242">
        <v>60</v>
      </c>
      <c r="N215" s="242"/>
      <c r="O215" s="147" t="s">
        <v>252</v>
      </c>
      <c r="P215" s="147"/>
      <c r="Q215" s="147"/>
      <c r="R215" s="240">
        <v>20</v>
      </c>
      <c r="S215" s="240"/>
    </row>
    <row r="216" spans="1:19" ht="39" customHeight="1" outlineLevel="1" x14ac:dyDescent="0.25">
      <c r="A216" s="11"/>
      <c r="B216" s="241" t="s">
        <v>244</v>
      </c>
      <c r="C216" s="241"/>
      <c r="D216" s="241"/>
      <c r="E216" s="241"/>
      <c r="F216" s="147" t="s">
        <v>356</v>
      </c>
      <c r="G216" s="147"/>
      <c r="H216" s="147"/>
      <c r="I216" s="241">
        <v>24</v>
      </c>
      <c r="J216" s="241"/>
      <c r="K216" s="147" t="s">
        <v>251</v>
      </c>
      <c r="L216" s="147"/>
      <c r="M216" s="242">
        <v>60</v>
      </c>
      <c r="N216" s="242"/>
      <c r="O216" s="147" t="s">
        <v>252</v>
      </c>
      <c r="P216" s="147"/>
      <c r="Q216" s="147"/>
      <c r="R216" s="240">
        <v>20</v>
      </c>
      <c r="S216" s="240"/>
    </row>
    <row r="217" spans="1:19" ht="39" customHeight="1" outlineLevel="1" x14ac:dyDescent="0.25">
      <c r="A217" s="11"/>
      <c r="B217" s="241"/>
      <c r="C217" s="241"/>
      <c r="D217" s="241"/>
      <c r="E217" s="241"/>
      <c r="F217" s="147" t="s">
        <v>303</v>
      </c>
      <c r="G217" s="147"/>
      <c r="H217" s="147"/>
      <c r="I217" s="241"/>
      <c r="J217" s="241"/>
      <c r="K217" s="147" t="s">
        <v>251</v>
      </c>
      <c r="L217" s="147"/>
      <c r="M217" s="242">
        <v>0</v>
      </c>
      <c r="N217" s="242"/>
      <c r="O217" s="147" t="s">
        <v>252</v>
      </c>
      <c r="P217" s="147"/>
      <c r="Q217" s="147"/>
      <c r="R217" s="240"/>
      <c r="S217" s="240"/>
    </row>
    <row r="218" spans="1:19" ht="39" customHeight="1" outlineLevel="1" x14ac:dyDescent="0.25">
      <c r="A218" s="11"/>
      <c r="B218" s="241"/>
      <c r="C218" s="241"/>
      <c r="D218" s="241"/>
      <c r="E218" s="241"/>
      <c r="F218" s="147" t="s">
        <v>303</v>
      </c>
      <c r="G218" s="147"/>
      <c r="H218" s="147"/>
      <c r="I218" s="241"/>
      <c r="J218" s="241"/>
      <c r="K218" s="147" t="s">
        <v>251</v>
      </c>
      <c r="L218" s="147"/>
      <c r="M218" s="242"/>
      <c r="N218" s="242"/>
      <c r="O218" s="147" t="s">
        <v>252</v>
      </c>
      <c r="P218" s="147"/>
      <c r="Q218" s="147"/>
      <c r="R218" s="240"/>
      <c r="S218" s="240"/>
    </row>
    <row r="219" spans="1:19" s="46" customFormat="1" ht="6" customHeight="1" outlineLevel="1" x14ac:dyDescent="0.25">
      <c r="A219" s="47"/>
      <c r="I219" s="156">
        <f>SUM(I215:J218)</f>
        <v>72</v>
      </c>
      <c r="J219" s="156"/>
      <c r="R219" s="155">
        <f>SUMPRODUCT(I215:J218*R215:R218)</f>
        <v>1440</v>
      </c>
      <c r="S219" s="155"/>
    </row>
    <row r="220" spans="1:19" ht="39" customHeight="1" outlineLevel="1" x14ac:dyDescent="0.25">
      <c r="A220" s="11"/>
      <c r="B220" s="112" t="s">
        <v>284</v>
      </c>
      <c r="C220" s="112"/>
      <c r="D220" s="112"/>
      <c r="E220" s="112"/>
      <c r="F220" s="112"/>
      <c r="G220" s="112"/>
      <c r="H220" s="112"/>
      <c r="I220" s="112"/>
      <c r="J220" s="112"/>
      <c r="K220" s="112"/>
      <c r="L220" s="112"/>
      <c r="M220" s="112"/>
      <c r="N220" s="112"/>
      <c r="O220" s="112"/>
      <c r="P220" s="112"/>
      <c r="Q220" s="112"/>
      <c r="R220" s="112"/>
      <c r="S220" s="112"/>
    </row>
    <row r="221" spans="1:19" ht="39" customHeight="1" outlineLevel="1" x14ac:dyDescent="0.25">
      <c r="A221" s="11"/>
      <c r="B221" s="94" t="s">
        <v>170</v>
      </c>
      <c r="C221" s="87"/>
      <c r="D221" s="88"/>
      <c r="E221" s="157" t="s">
        <v>207</v>
      </c>
      <c r="F221" s="157"/>
      <c r="G221" s="157" t="s">
        <v>208</v>
      </c>
      <c r="H221" s="157"/>
      <c r="I221" s="157" t="s">
        <v>209</v>
      </c>
      <c r="J221" s="157"/>
      <c r="K221" s="157" t="s">
        <v>210</v>
      </c>
      <c r="L221" s="157"/>
      <c r="M221" s="157" t="s">
        <v>211</v>
      </c>
      <c r="N221" s="157"/>
      <c r="O221" s="94" t="s">
        <v>212</v>
      </c>
      <c r="P221" s="88"/>
      <c r="Q221" s="73" t="s">
        <v>247</v>
      </c>
      <c r="R221" s="87"/>
      <c r="S221" s="88"/>
    </row>
    <row r="222" spans="1:19" ht="39" customHeight="1" outlineLevel="1" x14ac:dyDescent="0.25">
      <c r="A222" s="11"/>
      <c r="B222" s="78" t="s">
        <v>154</v>
      </c>
      <c r="C222" s="78"/>
      <c r="D222" s="78"/>
      <c r="E222" s="238"/>
      <c r="F222" s="239"/>
      <c r="G222" s="238"/>
      <c r="H222" s="239"/>
      <c r="I222" s="238"/>
      <c r="J222" s="239"/>
      <c r="K222" s="238"/>
      <c r="L222" s="239"/>
      <c r="M222" s="238">
        <v>30</v>
      </c>
      <c r="N222" s="239"/>
      <c r="O222" s="238">
        <v>30</v>
      </c>
      <c r="P222" s="239"/>
      <c r="Q222" s="160">
        <f>SUM(E222:P222)</f>
        <v>60</v>
      </c>
      <c r="R222" s="160"/>
      <c r="S222" s="160"/>
    </row>
    <row r="223" spans="1:19" ht="4.5" customHeight="1" outlineLevel="1" x14ac:dyDescent="0.25">
      <c r="A223" s="11"/>
    </row>
    <row r="224" spans="1:19" ht="47.25" customHeight="1" outlineLevel="1" x14ac:dyDescent="0.25">
      <c r="A224" s="11"/>
      <c r="B224" s="131" t="s">
        <v>302</v>
      </c>
      <c r="C224" s="161"/>
      <c r="D224" s="161"/>
      <c r="E224" s="161"/>
      <c r="F224" s="161"/>
      <c r="G224" s="161"/>
      <c r="H224" s="161"/>
      <c r="I224" s="161"/>
      <c r="J224" s="161"/>
      <c r="K224" s="161"/>
      <c r="L224" s="161"/>
      <c r="M224" s="161"/>
      <c r="N224" s="161"/>
      <c r="O224" s="161"/>
      <c r="P224" s="161"/>
      <c r="Q224" s="161"/>
      <c r="R224" s="161"/>
      <c r="S224" s="161"/>
    </row>
    <row r="225" spans="1:19" ht="34.5" customHeight="1" outlineLevel="1" x14ac:dyDescent="0.25">
      <c r="A225" s="11"/>
      <c r="B225" s="78" t="s">
        <v>149</v>
      </c>
      <c r="C225" s="78"/>
      <c r="D225" s="78"/>
      <c r="E225" s="78"/>
      <c r="F225" s="78"/>
      <c r="G225" s="78"/>
      <c r="H225" s="78"/>
      <c r="I225" s="78"/>
      <c r="J225" s="78"/>
      <c r="K225" s="31"/>
      <c r="L225" s="157" t="s">
        <v>277</v>
      </c>
      <c r="M225" s="162"/>
      <c r="N225" s="162"/>
      <c r="O225" s="162"/>
      <c r="P225" s="162"/>
      <c r="Q225" s="162"/>
      <c r="R225" s="162"/>
      <c r="S225" s="162"/>
    </row>
    <row r="226" spans="1:19" ht="35.25" customHeight="1" outlineLevel="1" x14ac:dyDescent="0.25">
      <c r="A226" s="11"/>
      <c r="B226" s="52" t="s">
        <v>169</v>
      </c>
      <c r="C226" s="73" t="s">
        <v>168</v>
      </c>
      <c r="D226" s="74"/>
      <c r="E226" s="74"/>
      <c r="F226" s="74"/>
      <c r="G226" s="74"/>
      <c r="H226" s="163"/>
      <c r="I226" s="94" t="s">
        <v>91</v>
      </c>
      <c r="J226" s="88"/>
      <c r="L226" s="164" t="s">
        <v>150</v>
      </c>
      <c r="M226" s="165"/>
      <c r="N226" s="73" t="s">
        <v>278</v>
      </c>
      <c r="O226" s="74"/>
      <c r="P226" s="74"/>
      <c r="Q226" s="74"/>
      <c r="R226" s="163"/>
      <c r="S226" s="33" t="s">
        <v>91</v>
      </c>
    </row>
    <row r="227" spans="1:19" ht="35.25" customHeight="1" outlineLevel="1" x14ac:dyDescent="0.25">
      <c r="A227" s="11"/>
      <c r="B227" s="166" t="s">
        <v>151</v>
      </c>
      <c r="C227" s="168" t="str">
        <f>B215</f>
        <v>Standard In-School Sessions</v>
      </c>
      <c r="D227" s="169"/>
      <c r="E227" s="235" t="s">
        <v>355</v>
      </c>
      <c r="F227" s="236"/>
      <c r="G227" s="236"/>
      <c r="H227" s="237"/>
      <c r="I227" s="230">
        <v>2900</v>
      </c>
      <c r="J227" s="231"/>
      <c r="L227" s="175" t="s">
        <v>151</v>
      </c>
      <c r="M227" s="176"/>
      <c r="N227" s="168" t="str">
        <f>B215</f>
        <v>Standard In-School Sessions</v>
      </c>
      <c r="O227" s="169"/>
      <c r="P227" s="233"/>
      <c r="Q227" s="233"/>
      <c r="R227" s="234"/>
      <c r="S227" s="60">
        <v>0</v>
      </c>
    </row>
    <row r="228" spans="1:19" ht="35.25" customHeight="1" outlineLevel="1" x14ac:dyDescent="0.25">
      <c r="A228" s="11"/>
      <c r="B228" s="167"/>
      <c r="C228" s="168" t="str">
        <f>B216</f>
        <v>Standard In-Club Sessions</v>
      </c>
      <c r="D228" s="169"/>
      <c r="E228" s="235" t="s">
        <v>354</v>
      </c>
      <c r="F228" s="236"/>
      <c r="G228" s="236"/>
      <c r="H228" s="237"/>
      <c r="I228" s="230">
        <v>600</v>
      </c>
      <c r="J228" s="231"/>
      <c r="L228" s="177"/>
      <c r="M228" s="178"/>
      <c r="N228" s="168" t="str">
        <f>B216</f>
        <v>Standard In-Club Sessions</v>
      </c>
      <c r="O228" s="169"/>
      <c r="P228" s="233"/>
      <c r="Q228" s="233"/>
      <c r="R228" s="234"/>
      <c r="S228" s="60">
        <v>0</v>
      </c>
    </row>
    <row r="229" spans="1:19" ht="35.25" customHeight="1" outlineLevel="1" x14ac:dyDescent="0.25">
      <c r="A229" s="11"/>
      <c r="B229" s="167"/>
      <c r="C229" s="168">
        <f>B217</f>
        <v>0</v>
      </c>
      <c r="D229" s="169"/>
      <c r="E229" s="235" t="s">
        <v>254</v>
      </c>
      <c r="F229" s="236"/>
      <c r="G229" s="236"/>
      <c r="H229" s="237"/>
      <c r="I229" s="230">
        <v>0</v>
      </c>
      <c r="J229" s="231"/>
      <c r="L229" s="177"/>
      <c r="M229" s="178"/>
      <c r="N229" s="168">
        <f>B217</f>
        <v>0</v>
      </c>
      <c r="O229" s="169"/>
      <c r="P229" s="233"/>
      <c r="Q229" s="233"/>
      <c r="R229" s="234"/>
      <c r="S229" s="60">
        <v>0</v>
      </c>
    </row>
    <row r="230" spans="1:19" ht="35.25" customHeight="1" outlineLevel="1" x14ac:dyDescent="0.25">
      <c r="A230" s="11"/>
      <c r="B230" s="157"/>
      <c r="C230" s="168">
        <f>B218</f>
        <v>0</v>
      </c>
      <c r="D230" s="169"/>
      <c r="E230" s="235" t="s">
        <v>254</v>
      </c>
      <c r="F230" s="236"/>
      <c r="G230" s="236"/>
      <c r="H230" s="237"/>
      <c r="I230" s="230">
        <v>0</v>
      </c>
      <c r="J230" s="231"/>
      <c r="L230" s="179"/>
      <c r="M230" s="180"/>
      <c r="N230" s="168">
        <f>B218</f>
        <v>0</v>
      </c>
      <c r="O230" s="169"/>
      <c r="P230" s="233"/>
      <c r="Q230" s="233"/>
      <c r="R230" s="234"/>
      <c r="S230" s="60">
        <v>0</v>
      </c>
    </row>
    <row r="231" spans="1:19" ht="46.5" customHeight="1" outlineLevel="1" x14ac:dyDescent="0.25">
      <c r="A231" s="11"/>
      <c r="B231" s="51" t="s">
        <v>167</v>
      </c>
      <c r="C231" s="227" t="s">
        <v>353</v>
      </c>
      <c r="D231" s="228"/>
      <c r="E231" s="228"/>
      <c r="F231" s="228"/>
      <c r="G231" s="228"/>
      <c r="H231" s="229"/>
      <c r="I231" s="230">
        <v>4275</v>
      </c>
      <c r="J231" s="231"/>
      <c r="L231" s="78" t="s">
        <v>167</v>
      </c>
      <c r="M231" s="78"/>
      <c r="N231" s="232" t="s">
        <v>352</v>
      </c>
      <c r="O231" s="233"/>
      <c r="P231" s="233"/>
      <c r="Q231" s="233"/>
      <c r="R231" s="234"/>
      <c r="S231" s="60">
        <v>3337.5</v>
      </c>
    </row>
    <row r="232" spans="1:19" ht="62.25" customHeight="1" outlineLevel="1" x14ac:dyDescent="0.25">
      <c r="A232" s="11"/>
      <c r="B232" s="51" t="s">
        <v>294</v>
      </c>
      <c r="C232" s="227" t="s">
        <v>351</v>
      </c>
      <c r="D232" s="228"/>
      <c r="E232" s="228"/>
      <c r="F232" s="228"/>
      <c r="G232" s="228"/>
      <c r="H232" s="229"/>
      <c r="I232" s="230">
        <v>1000</v>
      </c>
      <c r="J232" s="231"/>
      <c r="L232" s="78" t="s">
        <v>294</v>
      </c>
      <c r="M232" s="78"/>
      <c r="N232" s="232"/>
      <c r="O232" s="233"/>
      <c r="P232" s="233"/>
      <c r="Q232" s="233"/>
      <c r="R232" s="234"/>
      <c r="S232" s="60">
        <v>0</v>
      </c>
    </row>
    <row r="233" spans="1:19" ht="35.25" customHeight="1" outlineLevel="1" x14ac:dyDescent="0.25">
      <c r="A233" s="11"/>
      <c r="B233" s="51" t="s">
        <v>215</v>
      </c>
      <c r="C233" s="227" t="s">
        <v>350</v>
      </c>
      <c r="D233" s="228"/>
      <c r="E233" s="228"/>
      <c r="F233" s="228"/>
      <c r="G233" s="228"/>
      <c r="H233" s="229"/>
      <c r="I233" s="230">
        <v>0</v>
      </c>
      <c r="J233" s="231"/>
      <c r="L233" s="78" t="s">
        <v>215</v>
      </c>
      <c r="M233" s="78"/>
      <c r="N233" s="232"/>
      <c r="O233" s="233"/>
      <c r="P233" s="233"/>
      <c r="Q233" s="233"/>
      <c r="R233" s="234"/>
      <c r="S233" s="60">
        <f>I233</f>
        <v>0</v>
      </c>
    </row>
    <row r="234" spans="1:19" ht="35.25" customHeight="1" outlineLevel="1" x14ac:dyDescent="0.25">
      <c r="A234" s="11"/>
      <c r="B234" s="51" t="s">
        <v>93</v>
      </c>
      <c r="C234" s="227" t="s">
        <v>349</v>
      </c>
      <c r="D234" s="228"/>
      <c r="E234" s="228"/>
      <c r="F234" s="228"/>
      <c r="G234" s="228"/>
      <c r="H234" s="229"/>
      <c r="I234" s="230">
        <v>100</v>
      </c>
      <c r="J234" s="231"/>
      <c r="L234" s="78" t="s">
        <v>93</v>
      </c>
      <c r="M234" s="78"/>
      <c r="N234" s="232" t="s">
        <v>348</v>
      </c>
      <c r="O234" s="233"/>
      <c r="P234" s="233"/>
      <c r="Q234" s="233"/>
      <c r="R234" s="234"/>
      <c r="S234" s="60">
        <f>I234</f>
        <v>100</v>
      </c>
    </row>
    <row r="235" spans="1:19" ht="35.25" customHeight="1" outlineLevel="1" x14ac:dyDescent="0.25">
      <c r="A235" s="31"/>
      <c r="B235" s="51" t="s">
        <v>152</v>
      </c>
      <c r="C235" s="227" t="s">
        <v>347</v>
      </c>
      <c r="D235" s="228"/>
      <c r="E235" s="228"/>
      <c r="F235" s="228"/>
      <c r="G235" s="228"/>
      <c r="H235" s="229"/>
      <c r="I235" s="230">
        <v>600</v>
      </c>
      <c r="J235" s="231"/>
      <c r="K235" s="31"/>
      <c r="L235" s="78" t="s">
        <v>152</v>
      </c>
      <c r="M235" s="78"/>
      <c r="N235" s="232"/>
      <c r="O235" s="233"/>
      <c r="P235" s="233"/>
      <c r="Q235" s="233"/>
      <c r="R235" s="234"/>
      <c r="S235" s="60">
        <v>0</v>
      </c>
    </row>
    <row r="236" spans="1:19" ht="35.25" customHeight="1" outlineLevel="1" x14ac:dyDescent="0.25">
      <c r="A236" s="11"/>
      <c r="B236" s="51" t="s">
        <v>298</v>
      </c>
      <c r="C236" s="227" t="s">
        <v>346</v>
      </c>
      <c r="D236" s="228"/>
      <c r="E236" s="228"/>
      <c r="F236" s="228"/>
      <c r="G236" s="228"/>
      <c r="H236" s="229"/>
      <c r="I236" s="230">
        <v>500</v>
      </c>
      <c r="J236" s="231"/>
      <c r="K236" s="31"/>
      <c r="L236" s="78" t="s">
        <v>298</v>
      </c>
      <c r="M236" s="78"/>
      <c r="N236" s="232" t="s">
        <v>345</v>
      </c>
      <c r="O236" s="233"/>
      <c r="P236" s="233"/>
      <c r="Q236" s="233"/>
      <c r="R236" s="234"/>
      <c r="S236" s="60">
        <v>500</v>
      </c>
    </row>
    <row r="237" spans="1:19" ht="43.5" customHeight="1" outlineLevel="1" x14ac:dyDescent="0.25">
      <c r="A237" s="11"/>
      <c r="B237" s="51" t="s">
        <v>92</v>
      </c>
      <c r="C237" s="227" t="s">
        <v>95</v>
      </c>
      <c r="D237" s="228"/>
      <c r="E237" s="228"/>
      <c r="F237" s="228"/>
      <c r="G237" s="228"/>
      <c r="H237" s="229"/>
      <c r="I237" s="230">
        <v>0</v>
      </c>
      <c r="J237" s="231"/>
      <c r="K237" s="31"/>
      <c r="L237" s="78" t="s">
        <v>92</v>
      </c>
      <c r="M237" s="78"/>
      <c r="N237" s="232"/>
      <c r="O237" s="233"/>
      <c r="P237" s="233"/>
      <c r="Q237" s="233"/>
      <c r="R237" s="234"/>
      <c r="S237" s="60">
        <v>0</v>
      </c>
    </row>
    <row r="238" spans="1:19" ht="27.75" customHeight="1" outlineLevel="1" x14ac:dyDescent="0.25">
      <c r="A238" s="11"/>
      <c r="B238" s="189" t="s">
        <v>96</v>
      </c>
      <c r="C238" s="189"/>
      <c r="D238" s="189"/>
      <c r="E238" s="189"/>
      <c r="F238" s="189"/>
      <c r="G238" s="189"/>
      <c r="H238" s="189"/>
      <c r="I238" s="190">
        <f>SUM(I227:J237)</f>
        <v>9975</v>
      </c>
      <c r="J238" s="191"/>
      <c r="K238" s="31"/>
      <c r="L238" s="94" t="s">
        <v>97</v>
      </c>
      <c r="M238" s="87"/>
      <c r="N238" s="87"/>
      <c r="O238" s="87"/>
      <c r="P238" s="87"/>
      <c r="Q238" s="87"/>
      <c r="R238" s="87"/>
      <c r="S238" s="50">
        <f>SUM(S227:S237)</f>
        <v>3937.5</v>
      </c>
    </row>
    <row r="239" spans="1:19" ht="4.5" customHeight="1" outlineLevel="1" x14ac:dyDescent="0.25">
      <c r="A239" s="11"/>
      <c r="B239" s="11"/>
      <c r="C239" s="11"/>
      <c r="D239" s="11"/>
      <c r="E239" s="11"/>
      <c r="F239" s="11"/>
      <c r="G239" s="11"/>
      <c r="H239" s="11"/>
      <c r="I239" s="11"/>
      <c r="J239" s="11"/>
      <c r="K239" s="31"/>
    </row>
    <row r="240" spans="1:19" ht="28.5" customHeight="1" outlineLevel="1" x14ac:dyDescent="0.25">
      <c r="A240" s="11"/>
      <c r="B240" s="108" t="s">
        <v>255</v>
      </c>
      <c r="C240" s="108"/>
      <c r="D240" s="108"/>
      <c r="E240" s="108"/>
      <c r="F240" s="108"/>
      <c r="G240" s="108"/>
      <c r="H240" s="108"/>
      <c r="I240" s="108"/>
      <c r="J240" s="108"/>
      <c r="K240" s="108"/>
      <c r="L240" s="108"/>
      <c r="M240" s="108"/>
      <c r="N240" s="108"/>
      <c r="O240" s="192">
        <f>I238-S238</f>
        <v>6037.5</v>
      </c>
      <c r="P240" s="193"/>
      <c r="Q240" s="193"/>
      <c r="R240" s="193"/>
      <c r="S240" s="193"/>
    </row>
    <row r="241" spans="1:19" ht="4.5" customHeight="1" outlineLevel="1" x14ac:dyDescent="0.25">
      <c r="A241" s="11"/>
      <c r="B241" s="11"/>
      <c r="C241" s="30"/>
      <c r="D241" s="30"/>
      <c r="E241" s="30"/>
      <c r="F241" s="30"/>
      <c r="G241" s="30"/>
      <c r="H241" s="30"/>
      <c r="I241" s="30"/>
      <c r="J241" s="30"/>
      <c r="K241" s="30"/>
    </row>
    <row r="242" spans="1:19" ht="12.75" customHeight="1" outlineLevel="1" x14ac:dyDescent="0.25">
      <c r="B242" s="189" t="s">
        <v>297</v>
      </c>
      <c r="C242" s="189"/>
      <c r="D242" s="189"/>
      <c r="E242" s="189"/>
      <c r="F242" s="189"/>
      <c r="G242" s="189"/>
      <c r="H242" s="189"/>
      <c r="I242" s="189"/>
      <c r="J242" s="189"/>
      <c r="K242" s="189"/>
      <c r="L242" s="189"/>
      <c r="M242" s="189"/>
      <c r="N242" s="189"/>
      <c r="O242" s="194">
        <f>O240/(SUMPRODUCT(I215:J218*R215:R218))</f>
        <v>4.192708333333333</v>
      </c>
      <c r="P242" s="194"/>
      <c r="Q242" s="194"/>
      <c r="R242" s="194"/>
      <c r="S242" s="194"/>
    </row>
    <row r="243" spans="1:19" ht="4.5" customHeight="1" outlineLevel="1" x14ac:dyDescent="0.25"/>
    <row r="244" spans="1:19" ht="4.5" customHeight="1" outlineLevel="1" x14ac:dyDescent="0.25">
      <c r="B244" s="195"/>
      <c r="C244" s="195"/>
      <c r="D244" s="195"/>
      <c r="E244" s="195"/>
      <c r="F244" s="195"/>
      <c r="G244" s="195"/>
      <c r="H244" s="195"/>
      <c r="I244" s="195"/>
      <c r="J244" s="195"/>
      <c r="K244" s="195"/>
      <c r="L244" s="195"/>
      <c r="M244" s="195"/>
      <c r="N244" s="195"/>
      <c r="O244" s="195"/>
      <c r="P244" s="195"/>
      <c r="Q244" s="195"/>
      <c r="R244" s="195"/>
      <c r="S244" s="195"/>
    </row>
    <row r="245" spans="1:19" ht="4.5" customHeight="1" outlineLevel="1" x14ac:dyDescent="0.25"/>
    <row r="246" spans="1:19" ht="44.25" customHeight="1" outlineLevel="1" x14ac:dyDescent="0.25">
      <c r="B246" s="78" t="s">
        <v>296</v>
      </c>
      <c r="C246" s="189"/>
      <c r="D246" s="189"/>
      <c r="E246" s="189"/>
      <c r="F246" s="189"/>
      <c r="G246" s="189"/>
      <c r="H246" s="78" t="s">
        <v>295</v>
      </c>
      <c r="I246" s="78"/>
      <c r="J246" s="78"/>
      <c r="K246" s="196" t="s">
        <v>256</v>
      </c>
      <c r="L246" s="197"/>
      <c r="M246" s="197"/>
      <c r="N246" s="197"/>
      <c r="O246" s="197"/>
      <c r="P246" s="197"/>
      <c r="Q246" s="197"/>
      <c r="R246" s="197"/>
      <c r="S246" s="197"/>
    </row>
    <row r="247" spans="1:19" ht="57" customHeight="1" outlineLevel="1" x14ac:dyDescent="0.25">
      <c r="B247" s="224" t="s">
        <v>344</v>
      </c>
      <c r="C247" s="224"/>
      <c r="D247" s="224"/>
      <c r="E247" s="224"/>
      <c r="F247" s="224"/>
      <c r="G247" s="224"/>
      <c r="H247" s="225">
        <v>5</v>
      </c>
      <c r="I247" s="225"/>
      <c r="J247" s="225"/>
      <c r="K247" s="226" t="s">
        <v>343</v>
      </c>
      <c r="L247" s="226"/>
      <c r="M247" s="226"/>
      <c r="N247" s="226"/>
      <c r="O247" s="226"/>
      <c r="P247" s="226"/>
      <c r="Q247" s="226"/>
      <c r="R247" s="226"/>
      <c r="S247" s="226"/>
    </row>
    <row r="248" spans="1:19" ht="57" customHeight="1" outlineLevel="1" x14ac:dyDescent="0.25">
      <c r="B248" s="224" t="s">
        <v>342</v>
      </c>
      <c r="C248" s="224"/>
      <c r="D248" s="224"/>
      <c r="E248" s="224"/>
      <c r="F248" s="224"/>
      <c r="G248" s="224"/>
      <c r="H248" s="225">
        <v>2</v>
      </c>
      <c r="I248" s="225"/>
      <c r="J248" s="225"/>
      <c r="K248" s="226" t="s">
        <v>341</v>
      </c>
      <c r="L248" s="226"/>
      <c r="M248" s="226"/>
      <c r="N248" s="226"/>
      <c r="O248" s="226"/>
      <c r="P248" s="226"/>
      <c r="Q248" s="226"/>
      <c r="R248" s="226"/>
      <c r="S248" s="226"/>
    </row>
    <row r="249" spans="1:19" ht="57" customHeight="1" outlineLevel="1" x14ac:dyDescent="0.25">
      <c r="B249" s="224"/>
      <c r="C249" s="224"/>
      <c r="D249" s="224"/>
      <c r="E249" s="224"/>
      <c r="F249" s="224"/>
      <c r="G249" s="224"/>
      <c r="H249" s="225"/>
      <c r="I249" s="225"/>
      <c r="J249" s="225"/>
      <c r="K249" s="226"/>
      <c r="L249" s="226"/>
      <c r="M249" s="226"/>
      <c r="N249" s="226"/>
      <c r="O249" s="226"/>
      <c r="P249" s="226"/>
      <c r="Q249" s="226"/>
      <c r="R249" s="226"/>
      <c r="S249" s="226"/>
    </row>
    <row r="250" spans="1:19" ht="57" customHeight="1" outlineLevel="1" x14ac:dyDescent="0.25">
      <c r="B250" s="224"/>
      <c r="C250" s="224"/>
      <c r="D250" s="224"/>
      <c r="E250" s="224"/>
      <c r="F250" s="224"/>
      <c r="G250" s="224"/>
      <c r="H250" s="225"/>
      <c r="I250" s="225"/>
      <c r="J250" s="225"/>
      <c r="K250" s="226"/>
      <c r="L250" s="226"/>
      <c r="M250" s="226"/>
      <c r="N250" s="226"/>
      <c r="O250" s="226"/>
      <c r="P250" s="226"/>
      <c r="Q250" s="226"/>
      <c r="R250" s="226"/>
      <c r="S250" s="226"/>
    </row>
    <row r="251" spans="1:19" ht="5.25" customHeight="1" outlineLevel="1" x14ac:dyDescent="0.25"/>
    <row r="252" spans="1:19" ht="5.25" customHeight="1" outlineLevel="1" x14ac:dyDescent="0.25">
      <c r="B252" s="195"/>
      <c r="C252" s="195"/>
      <c r="D252" s="195"/>
      <c r="E252" s="195"/>
      <c r="F252" s="195"/>
      <c r="G252" s="195"/>
      <c r="H252" s="195"/>
      <c r="I252" s="195"/>
      <c r="J252" s="195"/>
      <c r="K252" s="195"/>
      <c r="L252" s="195"/>
      <c r="M252" s="195"/>
      <c r="N252" s="195"/>
      <c r="O252" s="195"/>
      <c r="P252" s="195"/>
      <c r="Q252" s="195"/>
      <c r="R252" s="195"/>
      <c r="S252" s="195"/>
    </row>
    <row r="253" spans="1:19" ht="10.5" customHeight="1" outlineLevel="1" x14ac:dyDescent="0.25"/>
    <row r="254" spans="1:19" ht="151.5" customHeight="1" outlineLevel="1" x14ac:dyDescent="0.25">
      <c r="B254" s="209" t="s">
        <v>216</v>
      </c>
      <c r="C254" s="210"/>
      <c r="D254" s="210"/>
      <c r="E254" s="210"/>
      <c r="F254" s="210"/>
      <c r="G254" s="210"/>
      <c r="H254" s="210"/>
      <c r="I254" s="210"/>
      <c r="J254" s="210"/>
      <c r="K254" s="210"/>
      <c r="L254" s="210"/>
      <c r="M254" s="210"/>
      <c r="N254" s="210"/>
      <c r="O254" s="210"/>
      <c r="P254" s="210"/>
      <c r="Q254" s="210"/>
      <c r="R254" s="210"/>
      <c r="S254" s="211"/>
    </row>
    <row r="255" spans="1:19" ht="4.5" customHeight="1" outlineLevel="1" x14ac:dyDescent="0.25"/>
    <row r="256" spans="1:19" ht="60" customHeight="1" outlineLevel="1" x14ac:dyDescent="0.25">
      <c r="B256" s="209" t="s">
        <v>217</v>
      </c>
      <c r="C256" s="210"/>
      <c r="D256" s="210"/>
      <c r="E256" s="210"/>
      <c r="F256" s="210"/>
      <c r="G256" s="210"/>
      <c r="H256" s="210"/>
      <c r="I256" s="210"/>
      <c r="J256" s="210"/>
      <c r="K256" s="210"/>
      <c r="L256" s="210"/>
      <c r="M256" s="210"/>
      <c r="N256" s="210"/>
      <c r="O256" s="210"/>
      <c r="P256" s="210"/>
      <c r="Q256" s="210"/>
      <c r="R256" s="210"/>
      <c r="S256" s="210"/>
    </row>
    <row r="257" spans="2:19" ht="3.75" customHeight="1" outlineLevel="1" x14ac:dyDescent="0.25"/>
    <row r="258" spans="2:19" ht="12" customHeight="1" outlineLevel="1" x14ac:dyDescent="0.25">
      <c r="B258" s="200" t="s">
        <v>160</v>
      </c>
      <c r="C258" s="200"/>
      <c r="D258" s="200"/>
      <c r="E258" s="200"/>
      <c r="F258" s="200"/>
      <c r="G258" s="220" t="s">
        <v>340</v>
      </c>
      <c r="H258" s="221"/>
      <c r="I258" s="221"/>
      <c r="J258" s="221"/>
      <c r="K258" s="221"/>
      <c r="L258" s="221"/>
      <c r="M258" s="221"/>
      <c r="N258" s="221"/>
      <c r="O258" s="221"/>
      <c r="P258" s="221"/>
      <c r="Q258" s="221"/>
      <c r="R258" s="221"/>
      <c r="S258" s="222"/>
    </row>
    <row r="259" spans="2:19" ht="34.5" customHeight="1" outlineLevel="1" x14ac:dyDescent="0.25">
      <c r="B259" s="147" t="s">
        <v>206</v>
      </c>
      <c r="C259" s="147"/>
      <c r="D259" s="147"/>
      <c r="E259" s="147"/>
      <c r="F259" s="147"/>
      <c r="G259" s="223" t="s">
        <v>339</v>
      </c>
      <c r="H259" s="221"/>
      <c r="I259" s="221"/>
      <c r="J259" s="221"/>
      <c r="K259" s="221"/>
      <c r="L259" s="221"/>
      <c r="M259" s="221"/>
      <c r="N259" s="221"/>
      <c r="O259" s="221"/>
      <c r="P259" s="221"/>
      <c r="Q259" s="221"/>
      <c r="R259" s="221"/>
      <c r="S259" s="222"/>
    </row>
    <row r="260" spans="2:19" ht="12" customHeight="1" outlineLevel="1" x14ac:dyDescent="0.25">
      <c r="B260" s="200" t="s">
        <v>162</v>
      </c>
      <c r="C260" s="200"/>
      <c r="D260" s="200"/>
      <c r="E260" s="200"/>
      <c r="F260" s="200"/>
      <c r="G260" s="217">
        <v>42248</v>
      </c>
      <c r="H260" s="218"/>
      <c r="I260" s="218"/>
      <c r="J260" s="218"/>
      <c r="K260" s="218"/>
      <c r="L260" s="218"/>
      <c r="M260" s="218"/>
      <c r="N260" s="218"/>
      <c r="O260" s="218"/>
      <c r="P260" s="218"/>
      <c r="Q260" s="218"/>
      <c r="R260" s="218"/>
      <c r="S260" s="219"/>
    </row>
    <row r="261" spans="2:19" ht="12" customHeight="1" outlineLevel="1" x14ac:dyDescent="0.25">
      <c r="B261" s="200" t="s">
        <v>161</v>
      </c>
      <c r="C261" s="200"/>
      <c r="D261" s="200"/>
      <c r="E261" s="200"/>
      <c r="F261" s="200"/>
      <c r="G261" s="220" t="s">
        <v>338</v>
      </c>
      <c r="H261" s="221"/>
      <c r="I261" s="221"/>
      <c r="J261" s="221"/>
      <c r="K261" s="221"/>
      <c r="L261" s="221"/>
      <c r="M261" s="221"/>
      <c r="N261" s="221"/>
      <c r="O261" s="221"/>
      <c r="P261" s="221"/>
      <c r="Q261" s="221"/>
      <c r="R261" s="221"/>
      <c r="S261" s="222"/>
    </row>
    <row r="262" spans="2:19" ht="3.75" customHeight="1" outlineLevel="1" x14ac:dyDescent="0.25"/>
    <row r="263" spans="2:19" ht="15" customHeight="1" outlineLevel="1" x14ac:dyDescent="0.25">
      <c r="B263" s="204" t="s">
        <v>257</v>
      </c>
      <c r="C263" s="205"/>
      <c r="D263" s="205"/>
      <c r="E263" s="205"/>
      <c r="F263" s="205"/>
      <c r="G263" s="205"/>
      <c r="H263" s="205"/>
      <c r="I263" s="205"/>
      <c r="J263" s="205"/>
      <c r="K263" s="205"/>
      <c r="L263" s="205"/>
      <c r="M263" s="205"/>
      <c r="N263" s="205"/>
      <c r="O263" s="205"/>
      <c r="P263" s="205"/>
      <c r="Q263" s="205"/>
      <c r="R263" s="205"/>
      <c r="S263" s="206"/>
    </row>
    <row r="264" spans="2:19" ht="15" customHeight="1" outlineLevel="1" x14ac:dyDescent="0.25">
      <c r="B264" s="189" t="s">
        <v>258</v>
      </c>
      <c r="C264" s="189"/>
      <c r="D264" s="189"/>
      <c r="E264" s="189"/>
      <c r="F264" s="189"/>
      <c r="G264" s="189"/>
      <c r="H264" s="189"/>
      <c r="I264" s="189"/>
      <c r="J264" s="189"/>
      <c r="K264" s="189"/>
      <c r="L264" s="189"/>
      <c r="M264" s="189"/>
      <c r="N264" s="189"/>
      <c r="O264" s="189"/>
      <c r="P264" s="189"/>
      <c r="Q264" s="215" t="s">
        <v>5</v>
      </c>
      <c r="R264" s="215"/>
      <c r="S264" s="215"/>
    </row>
    <row r="265" spans="2:19" ht="15" customHeight="1" outlineLevel="1" x14ac:dyDescent="0.25">
      <c r="B265" s="78" t="s">
        <v>260</v>
      </c>
      <c r="C265" s="78"/>
      <c r="D265" s="78"/>
      <c r="E265" s="78"/>
      <c r="F265" s="78"/>
      <c r="G265" s="78"/>
      <c r="H265" s="78"/>
      <c r="I265" s="78"/>
      <c r="J265" s="78"/>
      <c r="K265" s="78"/>
      <c r="L265" s="78"/>
      <c r="M265" s="78"/>
      <c r="N265" s="78"/>
      <c r="O265" s="78"/>
      <c r="P265" s="78"/>
      <c r="Q265" s="216" t="s">
        <v>5</v>
      </c>
      <c r="R265" s="216"/>
      <c r="S265" s="216"/>
    </row>
    <row r="266" spans="2:19" ht="15" customHeight="1" outlineLevel="1" x14ac:dyDescent="0.25">
      <c r="B266" s="189" t="s">
        <v>259</v>
      </c>
      <c r="C266" s="189"/>
      <c r="D266" s="189"/>
      <c r="E266" s="189"/>
      <c r="F266" s="189"/>
      <c r="G266" s="189"/>
      <c r="H266" s="189"/>
      <c r="I266" s="189"/>
      <c r="J266" s="189"/>
      <c r="K266" s="189"/>
      <c r="L266" s="189"/>
      <c r="M266" s="189"/>
      <c r="N266" s="189"/>
      <c r="O266" s="189"/>
      <c r="P266" s="189"/>
      <c r="Q266" s="216" t="s">
        <v>5</v>
      </c>
      <c r="R266" s="216"/>
      <c r="S266" s="216"/>
    </row>
    <row r="267" spans="2:19" ht="3.75" customHeight="1" outlineLevel="1" x14ac:dyDescent="0.25"/>
    <row r="268" spans="2:19" ht="208.5" customHeight="1" outlineLevel="1" x14ac:dyDescent="0.25">
      <c r="B268" s="115" t="s">
        <v>213</v>
      </c>
      <c r="C268" s="115"/>
      <c r="D268" s="115"/>
      <c r="E268" s="115"/>
      <c r="F268" s="115"/>
      <c r="G268" s="115"/>
      <c r="H268" s="115"/>
      <c r="I268" s="115"/>
      <c r="J268" s="115"/>
      <c r="K268" s="115"/>
      <c r="L268" s="115"/>
      <c r="M268" s="115"/>
      <c r="N268" s="115"/>
      <c r="O268" s="115"/>
      <c r="P268" s="115"/>
      <c r="Q268" s="115"/>
      <c r="R268" s="115"/>
      <c r="S268" s="115"/>
    </row>
  </sheetData>
  <sheetProtection algorithmName="SHA-512" hashValue="xdc7djTlLgrcpdn5Nnf3Q4ibZKMJum5TjS0LfYSsoGByQ0jBAzzEcDf1dm/g8M5K/uIU838PXpMtyd1SwKdvzg==" saltValue="UMeKiTgD6zxF96yJHGRRjg==" spinCount="100000" sheet="1" objects="1" scenarios="1"/>
  <dataConsolidate/>
  <mergeCells count="335">
    <mergeCell ref="B102:E102"/>
    <mergeCell ref="F102:J102"/>
    <mergeCell ref="L102:M102"/>
    <mergeCell ref="N102:O102"/>
    <mergeCell ref="P102:R102"/>
    <mergeCell ref="B104:E104"/>
    <mergeCell ref="F104:S104"/>
    <mergeCell ref="B94:S94"/>
    <mergeCell ref="B96:E96"/>
    <mergeCell ref="F96:J96"/>
    <mergeCell ref="L96:S96"/>
    <mergeCell ref="B100:E100"/>
    <mergeCell ref="F100:J100"/>
    <mergeCell ref="L100:M100"/>
    <mergeCell ref="N100:O100"/>
    <mergeCell ref="P100:R100"/>
    <mergeCell ref="B112:J112"/>
    <mergeCell ref="K112:L112"/>
    <mergeCell ref="O112:R112"/>
    <mergeCell ref="B114:E114"/>
    <mergeCell ref="F114:J114"/>
    <mergeCell ref="K114:O114"/>
    <mergeCell ref="P114:S114"/>
    <mergeCell ref="B106:E106"/>
    <mergeCell ref="F106:S106"/>
    <mergeCell ref="B108:E108"/>
    <mergeCell ref="F108:S108"/>
    <mergeCell ref="B110:C110"/>
    <mergeCell ref="D110:J110"/>
    <mergeCell ref="K110:L110"/>
    <mergeCell ref="M110:O110"/>
    <mergeCell ref="Q110:S110"/>
    <mergeCell ref="B118:E118"/>
    <mergeCell ref="F118:S118"/>
    <mergeCell ref="B119:E119"/>
    <mergeCell ref="F119:G119"/>
    <mergeCell ref="H119:I119"/>
    <mergeCell ref="J119:K119"/>
    <mergeCell ref="L119:N119"/>
    <mergeCell ref="O119:P119"/>
    <mergeCell ref="Q119:S119"/>
    <mergeCell ref="B125:H125"/>
    <mergeCell ref="I125:S125"/>
    <mergeCell ref="B127:S127"/>
    <mergeCell ref="B128:S128"/>
    <mergeCell ref="B130:S130"/>
    <mergeCell ref="B131:E131"/>
    <mergeCell ref="F131:S131"/>
    <mergeCell ref="B120:S120"/>
    <mergeCell ref="B121:S121"/>
    <mergeCell ref="B123:E123"/>
    <mergeCell ref="F123:K123"/>
    <mergeCell ref="L123:O123"/>
    <mergeCell ref="P123:S123"/>
    <mergeCell ref="C137:G137"/>
    <mergeCell ref="H137:S137"/>
    <mergeCell ref="C138:G138"/>
    <mergeCell ref="H138:S138"/>
    <mergeCell ref="C139:G139"/>
    <mergeCell ref="H139:S139"/>
    <mergeCell ref="B132:E132"/>
    <mergeCell ref="F132:S132"/>
    <mergeCell ref="B133:E133"/>
    <mergeCell ref="F133:S133"/>
    <mergeCell ref="B135:S135"/>
    <mergeCell ref="C136:G136"/>
    <mergeCell ref="H136:S136"/>
    <mergeCell ref="C147:H147"/>
    <mergeCell ref="I147:S147"/>
    <mergeCell ref="C148:H148"/>
    <mergeCell ref="I148:S148"/>
    <mergeCell ref="C149:H149"/>
    <mergeCell ref="I149:S149"/>
    <mergeCell ref="C140:G140"/>
    <mergeCell ref="H140:S140"/>
    <mergeCell ref="C141:G141"/>
    <mergeCell ref="H141:S141"/>
    <mergeCell ref="B143:S143"/>
    <mergeCell ref="B145:B149"/>
    <mergeCell ref="C145:H145"/>
    <mergeCell ref="I145:S145"/>
    <mergeCell ref="C146:H146"/>
    <mergeCell ref="I146:S146"/>
    <mergeCell ref="I155:S155"/>
    <mergeCell ref="B157:B161"/>
    <mergeCell ref="C157:H157"/>
    <mergeCell ref="I157:S157"/>
    <mergeCell ref="C158:H158"/>
    <mergeCell ref="I158:S158"/>
    <mergeCell ref="C159:H159"/>
    <mergeCell ref="I159:S159"/>
    <mergeCell ref="C160:H160"/>
    <mergeCell ref="I160:S160"/>
    <mergeCell ref="B151:B155"/>
    <mergeCell ref="C151:H151"/>
    <mergeCell ref="I151:S151"/>
    <mergeCell ref="C152:H152"/>
    <mergeCell ref="I152:S152"/>
    <mergeCell ref="C153:H153"/>
    <mergeCell ref="I153:S153"/>
    <mergeCell ref="C154:H154"/>
    <mergeCell ref="I154:S154"/>
    <mergeCell ref="C155:H155"/>
    <mergeCell ref="C161:H161"/>
    <mergeCell ref="I161:S161"/>
    <mergeCell ref="B163:B167"/>
    <mergeCell ref="C163:H163"/>
    <mergeCell ref="I163:S163"/>
    <mergeCell ref="C164:H164"/>
    <mergeCell ref="I164:S164"/>
    <mergeCell ref="C165:H165"/>
    <mergeCell ref="I165:S165"/>
    <mergeCell ref="C166:H166"/>
    <mergeCell ref="I166:S166"/>
    <mergeCell ref="C167:H167"/>
    <mergeCell ref="I167:S167"/>
    <mergeCell ref="B169:B173"/>
    <mergeCell ref="C169:H169"/>
    <mergeCell ref="I169:S169"/>
    <mergeCell ref="C170:H170"/>
    <mergeCell ref="I170:S170"/>
    <mergeCell ref="C171:H171"/>
    <mergeCell ref="I171:S171"/>
    <mergeCell ref="B181:B185"/>
    <mergeCell ref="C181:H181"/>
    <mergeCell ref="I181:S181"/>
    <mergeCell ref="C182:H182"/>
    <mergeCell ref="I182:S182"/>
    <mergeCell ref="C172:H172"/>
    <mergeCell ref="I172:S172"/>
    <mergeCell ref="C173:H173"/>
    <mergeCell ref="I173:S173"/>
    <mergeCell ref="B175:B179"/>
    <mergeCell ref="C175:H175"/>
    <mergeCell ref="I175:S175"/>
    <mergeCell ref="C176:H176"/>
    <mergeCell ref="I176:S176"/>
    <mergeCell ref="C177:H177"/>
    <mergeCell ref="C183:H183"/>
    <mergeCell ref="I183:S183"/>
    <mergeCell ref="C184:H184"/>
    <mergeCell ref="I184:S184"/>
    <mergeCell ref="C185:H185"/>
    <mergeCell ref="I185:S185"/>
    <mergeCell ref="I177:S177"/>
    <mergeCell ref="C178:H178"/>
    <mergeCell ref="I178:S178"/>
    <mergeCell ref="C179:H179"/>
    <mergeCell ref="I179:S179"/>
    <mergeCell ref="I191:S191"/>
    <mergeCell ref="B193:B197"/>
    <mergeCell ref="C193:H193"/>
    <mergeCell ref="I193:S193"/>
    <mergeCell ref="C194:H194"/>
    <mergeCell ref="I194:S194"/>
    <mergeCell ref="C195:H195"/>
    <mergeCell ref="I195:S195"/>
    <mergeCell ref="C196:H196"/>
    <mergeCell ref="I196:S196"/>
    <mergeCell ref="B187:B191"/>
    <mergeCell ref="C187:H187"/>
    <mergeCell ref="I187:S187"/>
    <mergeCell ref="C188:H188"/>
    <mergeCell ref="I188:S188"/>
    <mergeCell ref="C189:H189"/>
    <mergeCell ref="I189:S189"/>
    <mergeCell ref="C190:H190"/>
    <mergeCell ref="I190:S190"/>
    <mergeCell ref="C191:H191"/>
    <mergeCell ref="I202:S202"/>
    <mergeCell ref="C203:H203"/>
    <mergeCell ref="I203:S203"/>
    <mergeCell ref="B205:H208"/>
    <mergeCell ref="I205:S208"/>
    <mergeCell ref="B212:S212"/>
    <mergeCell ref="C197:H197"/>
    <mergeCell ref="I197:S197"/>
    <mergeCell ref="B199:B203"/>
    <mergeCell ref="C199:H199"/>
    <mergeCell ref="I199:S199"/>
    <mergeCell ref="C200:H200"/>
    <mergeCell ref="I200:S200"/>
    <mergeCell ref="C201:H201"/>
    <mergeCell ref="I201:S201"/>
    <mergeCell ref="C202:H202"/>
    <mergeCell ref="B213:S213"/>
    <mergeCell ref="B214:E214"/>
    <mergeCell ref="F214:S214"/>
    <mergeCell ref="B215:E215"/>
    <mergeCell ref="F215:H215"/>
    <mergeCell ref="I215:J215"/>
    <mergeCell ref="K215:L215"/>
    <mergeCell ref="M215:N215"/>
    <mergeCell ref="O215:Q215"/>
    <mergeCell ref="R215:S215"/>
    <mergeCell ref="R216:S216"/>
    <mergeCell ref="B217:E217"/>
    <mergeCell ref="F217:H217"/>
    <mergeCell ref="I217:J217"/>
    <mergeCell ref="K217:L217"/>
    <mergeCell ref="M217:N217"/>
    <mergeCell ref="O217:Q217"/>
    <mergeCell ref="R217:S217"/>
    <mergeCell ref="B216:E216"/>
    <mergeCell ref="F216:H216"/>
    <mergeCell ref="I216:J216"/>
    <mergeCell ref="K216:L216"/>
    <mergeCell ref="M216:N216"/>
    <mergeCell ref="O216:Q216"/>
    <mergeCell ref="R218:S218"/>
    <mergeCell ref="I219:J219"/>
    <mergeCell ref="R219:S219"/>
    <mergeCell ref="B220:S220"/>
    <mergeCell ref="B221:D221"/>
    <mergeCell ref="E221:F221"/>
    <mergeCell ref="G221:H221"/>
    <mergeCell ref="I221:J221"/>
    <mergeCell ref="K221:L221"/>
    <mergeCell ref="M221:N221"/>
    <mergeCell ref="B218:E218"/>
    <mergeCell ref="F218:H218"/>
    <mergeCell ref="I218:J218"/>
    <mergeCell ref="K218:L218"/>
    <mergeCell ref="M218:N218"/>
    <mergeCell ref="O218:Q218"/>
    <mergeCell ref="B224:S224"/>
    <mergeCell ref="B225:J225"/>
    <mergeCell ref="L225:S225"/>
    <mergeCell ref="C226:H226"/>
    <mergeCell ref="I226:J226"/>
    <mergeCell ref="L226:M226"/>
    <mergeCell ref="N226:R226"/>
    <mergeCell ref="O221:P221"/>
    <mergeCell ref="Q221:S221"/>
    <mergeCell ref="B222:D222"/>
    <mergeCell ref="E222:F222"/>
    <mergeCell ref="G222:H222"/>
    <mergeCell ref="I222:J222"/>
    <mergeCell ref="K222:L222"/>
    <mergeCell ref="M222:N222"/>
    <mergeCell ref="O222:P222"/>
    <mergeCell ref="Q222:S222"/>
    <mergeCell ref="B227:B230"/>
    <mergeCell ref="C227:D227"/>
    <mergeCell ref="E227:H227"/>
    <mergeCell ref="I227:J227"/>
    <mergeCell ref="L227:M230"/>
    <mergeCell ref="N227:O227"/>
    <mergeCell ref="C229:D229"/>
    <mergeCell ref="E229:H229"/>
    <mergeCell ref="I229:J229"/>
    <mergeCell ref="N229:O229"/>
    <mergeCell ref="P229:R229"/>
    <mergeCell ref="C230:D230"/>
    <mergeCell ref="E230:H230"/>
    <mergeCell ref="I230:J230"/>
    <mergeCell ref="N230:O230"/>
    <mergeCell ref="P230:R230"/>
    <mergeCell ref="P227:R227"/>
    <mergeCell ref="C228:D228"/>
    <mergeCell ref="E228:H228"/>
    <mergeCell ref="I228:J228"/>
    <mergeCell ref="N228:O228"/>
    <mergeCell ref="P228:R228"/>
    <mergeCell ref="C233:H233"/>
    <mergeCell ref="I233:J233"/>
    <mergeCell ref="L233:M233"/>
    <mergeCell ref="N233:R233"/>
    <mergeCell ref="C234:H234"/>
    <mergeCell ref="I234:J234"/>
    <mergeCell ref="L234:M234"/>
    <mergeCell ref="N234:R234"/>
    <mergeCell ref="C231:H231"/>
    <mergeCell ref="I231:J231"/>
    <mergeCell ref="L231:M231"/>
    <mergeCell ref="N231:R231"/>
    <mergeCell ref="C232:H232"/>
    <mergeCell ref="I232:J232"/>
    <mergeCell ref="L232:M232"/>
    <mergeCell ref="N232:R232"/>
    <mergeCell ref="C237:H237"/>
    <mergeCell ref="I237:J237"/>
    <mergeCell ref="L237:M237"/>
    <mergeCell ref="N237:R237"/>
    <mergeCell ref="B238:H238"/>
    <mergeCell ref="I238:J238"/>
    <mergeCell ref="L238:R238"/>
    <mergeCell ref="C235:H235"/>
    <mergeCell ref="I235:J235"/>
    <mergeCell ref="L235:M235"/>
    <mergeCell ref="N235:R235"/>
    <mergeCell ref="C236:H236"/>
    <mergeCell ref="I236:J236"/>
    <mergeCell ref="L236:M236"/>
    <mergeCell ref="N236:R236"/>
    <mergeCell ref="B247:G247"/>
    <mergeCell ref="H247:J247"/>
    <mergeCell ref="K247:S247"/>
    <mergeCell ref="B248:G248"/>
    <mergeCell ref="H248:J248"/>
    <mergeCell ref="K248:S248"/>
    <mergeCell ref="B240:N240"/>
    <mergeCell ref="O240:S240"/>
    <mergeCell ref="B242:N242"/>
    <mergeCell ref="O242:S242"/>
    <mergeCell ref="B244:S244"/>
    <mergeCell ref="B246:G246"/>
    <mergeCell ref="H246:J246"/>
    <mergeCell ref="K246:S246"/>
    <mergeCell ref="B252:S252"/>
    <mergeCell ref="B254:S254"/>
    <mergeCell ref="B256:S256"/>
    <mergeCell ref="B258:F258"/>
    <mergeCell ref="G258:S258"/>
    <mergeCell ref="B259:F259"/>
    <mergeCell ref="G259:S259"/>
    <mergeCell ref="B249:G249"/>
    <mergeCell ref="H249:J249"/>
    <mergeCell ref="K249:S249"/>
    <mergeCell ref="B250:G250"/>
    <mergeCell ref="H250:J250"/>
    <mergeCell ref="K250:S250"/>
    <mergeCell ref="B268:S268"/>
    <mergeCell ref="B264:P264"/>
    <mergeCell ref="Q264:S264"/>
    <mergeCell ref="B265:P265"/>
    <mergeCell ref="Q265:S265"/>
    <mergeCell ref="B266:P266"/>
    <mergeCell ref="Q266:S266"/>
    <mergeCell ref="B260:F260"/>
    <mergeCell ref="G260:S260"/>
    <mergeCell ref="B261:F261"/>
    <mergeCell ref="G261:S261"/>
    <mergeCell ref="B263:P263"/>
    <mergeCell ref="Q263:S263"/>
  </mergeCells>
  <conditionalFormatting sqref="B141:S141">
    <cfRule type="expression" dxfId="21" priority="37">
      <formula>$C$141="N/A"</formula>
    </cfRule>
  </conditionalFormatting>
  <conditionalFormatting sqref="F217:S217">
    <cfRule type="expression" dxfId="20" priority="35">
      <formula>$B$217=""</formula>
    </cfRule>
  </conditionalFormatting>
  <conditionalFormatting sqref="F218:S218">
    <cfRule type="expression" dxfId="19" priority="34">
      <formula>$B$218=""</formula>
    </cfRule>
  </conditionalFormatting>
  <conditionalFormatting sqref="B140:G140">
    <cfRule type="expression" dxfId="18" priority="33">
      <formula>$C$140="N/A"</formula>
    </cfRule>
  </conditionalFormatting>
  <conditionalFormatting sqref="B139:G139">
    <cfRule type="expression" dxfId="17" priority="32">
      <formula>$C$139="N/A"</formula>
    </cfRule>
  </conditionalFormatting>
  <conditionalFormatting sqref="L123:O123">
    <cfRule type="expression" dxfId="16" priority="23">
      <formula>L123=""</formula>
    </cfRule>
  </conditionalFormatting>
  <conditionalFormatting sqref="P123:S123">
    <cfRule type="expression" dxfId="15" priority="22">
      <formula>$L$123=""</formula>
    </cfRule>
  </conditionalFormatting>
  <conditionalFormatting sqref="L96:S102">
    <cfRule type="expression" dxfId="14" priority="11">
      <formula>($F$100="")</formula>
    </cfRule>
    <cfRule type="expression" dxfId="13" priority="12">
      <formula>($F$100="Harbour Sport")</formula>
    </cfRule>
    <cfRule type="expression" dxfId="12" priority="13">
      <formula>($F$100="Counties Manukau Sport")</formula>
    </cfRule>
    <cfRule type="expression" dxfId="11" priority="14">
      <formula>($F$100="Sport Auckland")</formula>
    </cfRule>
    <cfRule type="expression" dxfId="10" priority="15">
      <formula>($F$100="Sport Waitakere")</formula>
    </cfRule>
  </conditionalFormatting>
  <conditionalFormatting sqref="F102:J102">
    <cfRule type="expression" dxfId="9" priority="10">
      <formula>"$F$100=""Multiple Regions (via Aktive – Auckland Sport &amp; Recreation)"""</formula>
    </cfRule>
  </conditionalFormatting>
  <conditionalFormatting sqref="H140:S140">
    <cfRule type="expression" dxfId="8" priority="9">
      <formula>$C$140="N/A"</formula>
    </cfRule>
  </conditionalFormatting>
  <conditionalFormatting sqref="H139:S139">
    <cfRule type="expression" dxfId="7" priority="8">
      <formula>$C$139="N/A"</formula>
    </cfRule>
  </conditionalFormatting>
  <conditionalFormatting sqref="F216:S216">
    <cfRule type="expression" dxfId="6" priority="7">
      <formula>$B$216=""</formula>
    </cfRule>
  </conditionalFormatting>
  <conditionalFormatting sqref="C228:J228">
    <cfRule type="expression" dxfId="5" priority="6">
      <formula>$C$228=0</formula>
    </cfRule>
  </conditionalFormatting>
  <conditionalFormatting sqref="C229:J229">
    <cfRule type="expression" dxfId="4" priority="5">
      <formula>$C$229=0</formula>
    </cfRule>
  </conditionalFormatting>
  <conditionalFormatting sqref="C230:J230">
    <cfRule type="expression" dxfId="3" priority="4">
      <formula>$C$230=0</formula>
    </cfRule>
  </conditionalFormatting>
  <conditionalFormatting sqref="N228:S228">
    <cfRule type="expression" dxfId="2" priority="3">
      <formula>$C$228=0</formula>
    </cfRule>
  </conditionalFormatting>
  <conditionalFormatting sqref="N229:S229">
    <cfRule type="expression" dxfId="1" priority="2">
      <formula>$C$229=0</formula>
    </cfRule>
  </conditionalFormatting>
  <conditionalFormatting sqref="N230:S230">
    <cfRule type="expression" dxfId="0" priority="1">
      <formula>$C$230=0</formula>
    </cfRule>
  </conditionalFormatting>
  <dataValidations count="14">
    <dataValidation type="list" allowBlank="1" showInputMessage="1" showErrorMessage="1" sqref="H247:J250">
      <formula1>Score</formula1>
    </dataValidation>
    <dataValidation type="list" allowBlank="1" showInputMessage="1" showErrorMessage="1" sqref="B215:B218">
      <formula1>sessions</formula1>
    </dataValidation>
    <dataValidation type="list" allowBlank="1" showInputMessage="1" showErrorMessage="1" sqref="F114">
      <formula1>RSTs</formula1>
    </dataValidation>
    <dataValidation type="whole" allowBlank="1" showInputMessage="1" showErrorMessage="1" sqref="R215">
      <formula1>0</formula1>
      <formula2>5000</formula2>
    </dataValidation>
    <dataValidation type="decimal" allowBlank="1" showInputMessage="1" showErrorMessage="1" sqref="M215">
      <formula1>0</formula1>
      <formula2>10000</formula2>
    </dataValidation>
    <dataValidation type="whole" allowBlank="1" showInputMessage="1" showErrorMessage="1" sqref="I215">
      <formula1>0</formula1>
      <formula2>10000</formula2>
    </dataValidation>
    <dataValidation type="decimal" allowBlank="1" showInputMessage="1" showErrorMessage="1" sqref="P114:S114 I227:I237 S227:S237">
      <formula1>0</formula1>
      <formula2>1000000</formula2>
    </dataValidation>
    <dataValidation type="list" allowBlank="1" showInputMessage="1" showErrorMessage="1" sqref="P123">
      <formula1>KSSports</formula1>
    </dataValidation>
    <dataValidation type="list" allowBlank="1" showInputMessage="1" showErrorMessage="1" sqref="F96">
      <formula1>Fund</formula1>
    </dataValidation>
    <dataValidation allowBlank="1" showErrorMessage="1" sqref="F104 D110"/>
    <dataValidation type="list" allowBlank="1" showInputMessage="1" showErrorMessage="1" sqref="F102">
      <formula1>INDIRECT(SUBSTITUTE(F100," ",""))</formula1>
    </dataValidation>
    <dataValidation type="list" allowBlank="1" showInputMessage="1" showErrorMessage="1" sqref="J210:K210 F100 J115:K117">
      <formula1>RST</formula1>
    </dataValidation>
    <dataValidation type="list" allowBlank="1" showInputMessage="1" showErrorMessage="1" sqref="H119:I119">
      <formula1>Years</formula1>
    </dataValidation>
    <dataValidation type="date" allowBlank="1" showInputMessage="1" showErrorMessage="1" sqref="L119:N119 Q119:S119">
      <formula1>42005</formula1>
      <formula2>44196</formula2>
    </dataValidation>
  </dataValidations>
  <hyperlinks>
    <hyperlink ref="B93" location="'Data Summary'!A1" display="Data Summmary"/>
    <hyperlink ref="M110" r:id="rId1"/>
  </hyperlinks>
  <pageMargins left="0" right="0" top="0" bottom="0" header="0" footer="0"/>
  <pageSetup paperSize="9" scale="57"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42</vt:i4>
      </vt:variant>
    </vt:vector>
  </HeadingPairs>
  <TitlesOfParts>
    <vt:vector size="45" baseType="lpstr">
      <vt:lpstr>Information</vt:lpstr>
      <vt:lpstr>YOUR PROJECT</vt:lpstr>
      <vt:lpstr>Example Project</vt:lpstr>
      <vt:lpstr>'Example Project'!AKTIVE</vt:lpstr>
      <vt:lpstr>'YOUR PROJECT'!AKTIVE</vt:lpstr>
      <vt:lpstr>'Example Project'!aktivelb</vt:lpstr>
      <vt:lpstr>'YOUR PROJECT'!aktivelb</vt:lpstr>
      <vt:lpstr>'Example Project'!Blocks</vt:lpstr>
      <vt:lpstr>'YOUR PROJECT'!Blocks</vt:lpstr>
      <vt:lpstr>'Example Project'!CountiesManukauSport</vt:lpstr>
      <vt:lpstr>'YOUR PROJECT'!CountiesManukauSport</vt:lpstr>
      <vt:lpstr>'Example Project'!DeliveryVenue</vt:lpstr>
      <vt:lpstr>'YOUR PROJECT'!DeliveryVenue</vt:lpstr>
      <vt:lpstr>'Example Project'!Disability</vt:lpstr>
      <vt:lpstr>'YOUR PROJECT'!Disability</vt:lpstr>
      <vt:lpstr>'Example Project'!Fund</vt:lpstr>
      <vt:lpstr>'YOUR PROJECT'!Fund</vt:lpstr>
      <vt:lpstr>'Example Project'!HarbourSport</vt:lpstr>
      <vt:lpstr>'YOUR PROJECT'!HarbourSport</vt:lpstr>
      <vt:lpstr>'Example Project'!KSSports</vt:lpstr>
      <vt:lpstr>'YOUR PROJECT'!KSSports</vt:lpstr>
      <vt:lpstr>'Example Project'!LeadOrganisation</vt:lpstr>
      <vt:lpstr>'YOUR PROJECT'!LeadOrganisation</vt:lpstr>
      <vt:lpstr>'Example Project'!NoOfSessions</vt:lpstr>
      <vt:lpstr>'YOUR PROJECT'!NoOfSessions</vt:lpstr>
      <vt:lpstr>'Example Project'!RSONSO</vt:lpstr>
      <vt:lpstr>'YOUR PROJECT'!RSONSO</vt:lpstr>
      <vt:lpstr>'Example Project'!RST</vt:lpstr>
      <vt:lpstr>'YOUR PROJECT'!RST</vt:lpstr>
      <vt:lpstr>'Example Project'!RSTs</vt:lpstr>
      <vt:lpstr>'YOUR PROJECT'!RSTs</vt:lpstr>
      <vt:lpstr>'Example Project'!Score</vt:lpstr>
      <vt:lpstr>'YOUR PROJECT'!Score</vt:lpstr>
      <vt:lpstr>'Example Project'!sessions</vt:lpstr>
      <vt:lpstr>'YOUR PROJECT'!sessions</vt:lpstr>
      <vt:lpstr>'Example Project'!Sport</vt:lpstr>
      <vt:lpstr>'YOUR PROJECT'!Sport</vt:lpstr>
      <vt:lpstr>'Example Project'!SportAuckland</vt:lpstr>
      <vt:lpstr>'YOUR PROJECT'!SportAuckland</vt:lpstr>
      <vt:lpstr>'Example Project'!Sports</vt:lpstr>
      <vt:lpstr>'YOUR PROJECT'!Sports</vt:lpstr>
      <vt:lpstr>'Example Project'!SportWaitakere</vt:lpstr>
      <vt:lpstr>'YOUR PROJECT'!SportWaitakere</vt:lpstr>
      <vt:lpstr>'Example Project'!Years</vt:lpstr>
      <vt:lpstr>Years</vt:lpstr>
    </vt:vector>
  </TitlesOfParts>
  <Company>Sport England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 Skelton</dc:creator>
  <cp:lastModifiedBy>Paula McGregor</cp:lastModifiedBy>
  <cp:lastPrinted>2015-08-18T04:34:55Z</cp:lastPrinted>
  <dcterms:created xsi:type="dcterms:W3CDTF">2013-07-16T14:41:55Z</dcterms:created>
  <dcterms:modified xsi:type="dcterms:W3CDTF">2017-02-19T22:52:58Z</dcterms:modified>
</cp:coreProperties>
</file>